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8" yWindow="2016" windowWidth="20832" windowHeight="11028" activeTab="1"/>
  </bookViews>
  <sheets>
    <sheet name="Przedmioty ogólne" sheetId="1" r:id="rId1"/>
    <sheet name="Przedmioty OBIERALNE" sheetId="2" r:id="rId2"/>
  </sheets>
  <calcPr calcId="145621"/>
</workbook>
</file>

<file path=xl/calcChain.xml><?xml version="1.0" encoding="utf-8"?>
<calcChain xmlns="http://schemas.openxmlformats.org/spreadsheetml/2006/main">
  <c r="AY47" i="1" l="1"/>
  <c r="CI47" i="2" l="1"/>
  <c r="CI39" i="2"/>
  <c r="CI17" i="2"/>
  <c r="BT47" i="2"/>
  <c r="BT39" i="2"/>
  <c r="BT17" i="2"/>
  <c r="AA47" i="2"/>
  <c r="AA39" i="2"/>
  <c r="AA17" i="2"/>
  <c r="AF47" i="2"/>
  <c r="AF39" i="2"/>
  <c r="AF17" i="2"/>
  <c r="CN47" i="2"/>
  <c r="CN39" i="2"/>
  <c r="CN17" i="2"/>
  <c r="BY47" i="2"/>
  <c r="BY39" i="2"/>
  <c r="BY17" i="2"/>
  <c r="P47" i="2"/>
  <c r="P39" i="2"/>
  <c r="P17" i="2"/>
  <c r="CM47" i="2"/>
  <c r="CL47" i="2"/>
  <c r="CK47" i="2"/>
  <c r="CH47" i="2"/>
  <c r="CG47" i="2"/>
  <c r="CF47" i="2"/>
  <c r="CE47" i="2"/>
  <c r="CM39" i="2"/>
  <c r="CL39" i="2"/>
  <c r="CK39" i="2"/>
  <c r="CH39" i="2"/>
  <c r="CG39" i="2"/>
  <c r="CF39" i="2"/>
  <c r="CE39" i="2"/>
  <c r="CM17" i="2"/>
  <c r="CL17" i="2"/>
  <c r="CK17" i="2"/>
  <c r="CH17" i="2"/>
  <c r="CG17" i="2"/>
  <c r="CF17" i="2"/>
  <c r="CE17" i="2"/>
  <c r="BX47" i="2"/>
  <c r="BW47" i="2"/>
  <c r="BV47" i="2"/>
  <c r="BS47" i="2"/>
  <c r="BR47" i="2"/>
  <c r="BQ47" i="2"/>
  <c r="BP47" i="2"/>
  <c r="BN47" i="2"/>
  <c r="BM47" i="2"/>
  <c r="BX39" i="2"/>
  <c r="BW39" i="2"/>
  <c r="BV39" i="2"/>
  <c r="BS39" i="2"/>
  <c r="BR39" i="2"/>
  <c r="BQ39" i="2"/>
  <c r="BP39" i="2"/>
  <c r="BN39" i="2"/>
  <c r="BM39" i="2"/>
  <c r="BX17" i="2"/>
  <c r="BW17" i="2"/>
  <c r="BV17" i="2"/>
  <c r="BS17" i="2"/>
  <c r="BR17" i="2"/>
  <c r="BQ17" i="2"/>
  <c r="BP17" i="2"/>
  <c r="BN17" i="2"/>
  <c r="BM17" i="2"/>
  <c r="X47" i="2"/>
  <c r="X39" i="2"/>
  <c r="X17" i="2"/>
  <c r="AE47" i="2"/>
  <c r="AD47" i="2"/>
  <c r="AC47" i="2"/>
  <c r="Z47" i="2"/>
  <c r="Y47" i="2"/>
  <c r="W47" i="2"/>
  <c r="U47" i="2"/>
  <c r="T47" i="2"/>
  <c r="AE39" i="2"/>
  <c r="AD39" i="2"/>
  <c r="AC39" i="2"/>
  <c r="Z39" i="2"/>
  <c r="Y39" i="2"/>
  <c r="W39" i="2"/>
  <c r="U39" i="2"/>
  <c r="T39" i="2"/>
  <c r="AE17" i="2"/>
  <c r="AD17" i="2"/>
  <c r="AC17" i="2"/>
  <c r="Z17" i="2"/>
  <c r="Y17" i="2"/>
  <c r="W17" i="2"/>
  <c r="U17" i="2"/>
  <c r="T17" i="2"/>
  <c r="BJ47" i="2" l="1"/>
  <c r="BJ39" i="2"/>
  <c r="BJ17" i="2"/>
  <c r="BI47" i="2"/>
  <c r="BH47" i="2"/>
  <c r="BG47" i="2"/>
  <c r="BI39" i="2"/>
  <c r="BH39" i="2"/>
  <c r="BG39" i="2"/>
  <c r="BI17" i="2"/>
  <c r="BH17" i="2"/>
  <c r="BG17" i="2"/>
  <c r="BE47" i="2"/>
  <c r="BE39" i="2"/>
  <c r="BE17" i="2"/>
  <c r="BD47" i="2"/>
  <c r="BC47" i="2"/>
  <c r="BB47" i="2"/>
  <c r="BA47" i="2"/>
  <c r="BD39" i="2"/>
  <c r="BC39" i="2"/>
  <c r="BB39" i="2"/>
  <c r="BA39" i="2"/>
  <c r="BD17" i="2"/>
  <c r="BC17" i="2"/>
  <c r="BB17" i="2"/>
  <c r="BA17" i="2"/>
  <c r="AY47" i="2"/>
  <c r="AX47" i="2"/>
  <c r="AY39" i="2"/>
  <c r="AX39" i="2"/>
  <c r="AY17" i="2"/>
  <c r="AX17" i="2"/>
  <c r="Q47" i="2" l="1"/>
  <c r="Q39" i="2"/>
  <c r="Q17" i="2"/>
  <c r="L47" i="2"/>
  <c r="L39" i="2"/>
  <c r="L17" i="2"/>
  <c r="K47" i="2"/>
  <c r="K39" i="2"/>
  <c r="K17" i="2"/>
  <c r="AJ47" i="2"/>
  <c r="AJ39" i="2"/>
  <c r="AJ17" i="2"/>
  <c r="AY17" i="1" l="1"/>
  <c r="AY39" i="1"/>
  <c r="AD47" i="1"/>
  <c r="AE47" i="1"/>
  <c r="AD39" i="1"/>
  <c r="AE39" i="1"/>
  <c r="AD17" i="1"/>
  <c r="AE17" i="1"/>
  <c r="AB47" i="1"/>
  <c r="AB39" i="1"/>
  <c r="AB17" i="1"/>
  <c r="O47" i="2" l="1"/>
  <c r="J47" i="2"/>
  <c r="F47" i="2"/>
  <c r="O39" i="2"/>
  <c r="J39" i="2"/>
  <c r="F39" i="2"/>
  <c r="O17" i="2"/>
  <c r="I17" i="2"/>
  <c r="F17" i="2"/>
  <c r="BZ39" i="1"/>
  <c r="BR39" i="1"/>
  <c r="BS39" i="1"/>
  <c r="BT39" i="1"/>
  <c r="BU39" i="1"/>
  <c r="BV39" i="1"/>
  <c r="BW39" i="1"/>
  <c r="BH39" i="1"/>
  <c r="BI39" i="1"/>
  <c r="BJ39" i="1"/>
  <c r="BK39" i="1"/>
  <c r="BL39" i="1"/>
  <c r="BM39" i="1"/>
  <c r="BN39" i="1"/>
  <c r="BO39" i="1"/>
  <c r="AZ39" i="1"/>
  <c r="BA39" i="1"/>
  <c r="BB39" i="1"/>
  <c r="BC39" i="1"/>
  <c r="BD39" i="1"/>
  <c r="BE39" i="1"/>
  <c r="AM39" i="1"/>
  <c r="AN39" i="1"/>
  <c r="AO39" i="1"/>
  <c r="AP39" i="1"/>
  <c r="AQ39" i="1"/>
  <c r="AR39" i="1"/>
  <c r="AS39" i="1"/>
  <c r="AT39" i="1"/>
  <c r="AU39" i="1"/>
  <c r="AV39" i="1"/>
  <c r="T39" i="1"/>
  <c r="U39" i="1"/>
  <c r="V39" i="1"/>
  <c r="W39" i="1"/>
  <c r="X39" i="1"/>
  <c r="Y39" i="1"/>
  <c r="Z39" i="1"/>
  <c r="AA39" i="1"/>
  <c r="AC39" i="1"/>
  <c r="AF39" i="1"/>
  <c r="AG39" i="1"/>
  <c r="AH39" i="1"/>
  <c r="AI39" i="1"/>
  <c r="AJ39" i="1"/>
  <c r="G39" i="1"/>
  <c r="H39" i="1"/>
  <c r="I39" i="1"/>
  <c r="J39" i="1"/>
  <c r="K39" i="1"/>
  <c r="L39" i="1"/>
  <c r="M39" i="1"/>
  <c r="N39" i="1"/>
  <c r="O39" i="1"/>
  <c r="P39" i="1"/>
  <c r="F39" i="1"/>
  <c r="BQ39" i="1"/>
  <c r="BR17" i="1"/>
  <c r="BS17" i="1"/>
  <c r="BT17" i="1"/>
  <c r="BU17" i="1"/>
  <c r="BV17" i="1"/>
  <c r="BW17" i="1"/>
  <c r="BH17" i="1"/>
  <c r="BI17" i="1"/>
  <c r="BJ17" i="1"/>
  <c r="BK17" i="1"/>
  <c r="BL17" i="1"/>
  <c r="BM17" i="1"/>
  <c r="BN17" i="1"/>
  <c r="BO17" i="1"/>
  <c r="N17" i="1"/>
  <c r="O17" i="1"/>
  <c r="BZ47" i="1" l="1"/>
  <c r="BY47" i="1"/>
  <c r="BT47" i="1"/>
  <c r="BU47" i="1"/>
  <c r="BV47" i="1"/>
  <c r="BW47" i="1"/>
  <c r="BY39" i="1"/>
  <c r="BZ17" i="1"/>
  <c r="BY17" i="1"/>
  <c r="AO47" i="2" l="1"/>
  <c r="AP47" i="2"/>
  <c r="AO39" i="2"/>
  <c r="AP39" i="2"/>
  <c r="AO17" i="2"/>
  <c r="AP17" i="2"/>
  <c r="D6" i="1"/>
  <c r="D43" i="1"/>
  <c r="D44" i="1"/>
  <c r="D45" i="1"/>
  <c r="D46" i="1"/>
  <c r="D42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0" i="1"/>
  <c r="D20" i="2" s="1"/>
  <c r="AH20" i="2" s="1"/>
  <c r="D8" i="1"/>
  <c r="D9" i="1"/>
  <c r="D10" i="1"/>
  <c r="D11" i="1"/>
  <c r="D12" i="1"/>
  <c r="D13" i="1"/>
  <c r="D14" i="1"/>
  <c r="D15" i="1"/>
  <c r="D16" i="1"/>
  <c r="D7" i="1"/>
  <c r="N47" i="1"/>
  <c r="O47" i="1"/>
  <c r="AW20" i="2" l="1"/>
  <c r="CP20" i="2"/>
  <c r="BL20" i="2"/>
  <c r="CA20" i="2"/>
  <c r="S20" i="2"/>
  <c r="B43" i="2"/>
  <c r="B44" i="2"/>
  <c r="B45" i="2"/>
  <c r="B46" i="2"/>
  <c r="B42" i="2"/>
  <c r="D6" i="2" l="1"/>
  <c r="AH6" i="2" s="1"/>
  <c r="D7" i="2"/>
  <c r="AH7" i="2" s="1"/>
  <c r="D8" i="2"/>
  <c r="AH8" i="2" s="1"/>
  <c r="D9" i="2"/>
  <c r="AH9" i="2" s="1"/>
  <c r="D10" i="2"/>
  <c r="AH10" i="2" s="1"/>
  <c r="D11" i="2"/>
  <c r="AH11" i="2" s="1"/>
  <c r="D12" i="2"/>
  <c r="AH12" i="2" s="1"/>
  <c r="D13" i="2"/>
  <c r="AH13" i="2" s="1"/>
  <c r="D14" i="2"/>
  <c r="AH14" i="2" s="1"/>
  <c r="D15" i="2"/>
  <c r="AH15" i="2" s="1"/>
  <c r="D16" i="2"/>
  <c r="AH16" i="2" s="1"/>
  <c r="S13" i="2" l="1"/>
  <c r="BL13" i="2"/>
  <c r="CA13" i="2"/>
  <c r="AW13" i="2"/>
  <c r="CP13" i="2"/>
  <c r="S12" i="2"/>
  <c r="BL12" i="2"/>
  <c r="AW12" i="2"/>
  <c r="CA12" i="2"/>
  <c r="CP12" i="2"/>
  <c r="S10" i="2"/>
  <c r="BL10" i="2"/>
  <c r="AW10" i="2"/>
  <c r="CA10" i="2"/>
  <c r="CP10" i="2"/>
  <c r="CP16" i="2"/>
  <c r="AW16" i="2"/>
  <c r="S16" i="2"/>
  <c r="CA16" i="2"/>
  <c r="BL16" i="2"/>
  <c r="S15" i="2"/>
  <c r="CP15" i="2"/>
  <c r="CA15" i="2"/>
  <c r="BL15" i="2"/>
  <c r="AW15" i="2"/>
  <c r="S14" i="2"/>
  <c r="CA14" i="2"/>
  <c r="CP14" i="2"/>
  <c r="BL14" i="2"/>
  <c r="AW14" i="2"/>
  <c r="S8" i="2"/>
  <c r="AW8" i="2"/>
  <c r="CP8" i="2"/>
  <c r="CA8" i="2"/>
  <c r="BL8" i="2"/>
  <c r="BL7" i="2"/>
  <c r="CA7" i="2"/>
  <c r="CP7" i="2"/>
  <c r="AW7" i="2"/>
  <c r="S7" i="2"/>
  <c r="AW6" i="2"/>
  <c r="BL6" i="2"/>
  <c r="CA6" i="2"/>
  <c r="CP6" i="2"/>
  <c r="S11" i="2"/>
  <c r="CP11" i="2"/>
  <c r="CA11" i="2"/>
  <c r="AW11" i="2"/>
  <c r="BL11" i="2"/>
  <c r="S9" i="2"/>
  <c r="CA9" i="2"/>
  <c r="AW9" i="2"/>
  <c r="CP9" i="2"/>
  <c r="BL9" i="2"/>
  <c r="S6" i="2"/>
  <c r="AI47" i="2"/>
  <c r="AI39" i="2"/>
  <c r="AI17" i="2"/>
  <c r="E47" i="2"/>
  <c r="E39" i="2"/>
  <c r="E17" i="2"/>
  <c r="AU47" i="2"/>
  <c r="AT47" i="2"/>
  <c r="AS47" i="2"/>
  <c r="AR47" i="2"/>
  <c r="AN47" i="2"/>
  <c r="AM47" i="2"/>
  <c r="AL47" i="2"/>
  <c r="N47" i="2"/>
  <c r="I47" i="2"/>
  <c r="H47" i="2"/>
  <c r="AU39" i="2"/>
  <c r="AT39" i="2"/>
  <c r="AS39" i="2"/>
  <c r="AR39" i="2"/>
  <c r="AN39" i="2"/>
  <c r="AM39" i="2"/>
  <c r="AL39" i="2"/>
  <c r="N39" i="2"/>
  <c r="I39" i="2"/>
  <c r="H39" i="2"/>
  <c r="AV17" i="2"/>
  <c r="AU17" i="2"/>
  <c r="AT17" i="2"/>
  <c r="AS17" i="2"/>
  <c r="AR17" i="2"/>
  <c r="AN17" i="2"/>
  <c r="AM17" i="2"/>
  <c r="AL17" i="2"/>
  <c r="N17" i="2"/>
  <c r="J17" i="2"/>
  <c r="H17" i="2"/>
  <c r="AV47" i="1"/>
  <c r="AV17" i="1"/>
  <c r="AU47" i="1"/>
  <c r="AU17" i="1"/>
  <c r="AT47" i="1"/>
  <c r="AS47" i="1"/>
  <c r="AR47" i="1"/>
  <c r="AQ47" i="1"/>
  <c r="AP47" i="1"/>
  <c r="AO47" i="1"/>
  <c r="AN47" i="1"/>
  <c r="AM47" i="1"/>
  <c r="AL47" i="1"/>
  <c r="AL39" i="1"/>
  <c r="AT17" i="1"/>
  <c r="AS17" i="1"/>
  <c r="AR17" i="1"/>
  <c r="AQ17" i="1"/>
  <c r="AP17" i="1"/>
  <c r="AO17" i="1"/>
  <c r="AN17" i="1"/>
  <c r="AM17" i="1"/>
  <c r="AL17" i="1"/>
  <c r="Y47" i="1"/>
  <c r="Y17" i="1"/>
  <c r="BS47" i="1" l="1"/>
  <c r="BR47" i="1"/>
  <c r="BQ47" i="1"/>
  <c r="BO47" i="1"/>
  <c r="BN47" i="1"/>
  <c r="BM47" i="1"/>
  <c r="BL47" i="1"/>
  <c r="BK47" i="1"/>
  <c r="BJ47" i="1"/>
  <c r="BI47" i="1"/>
  <c r="BG47" i="1"/>
  <c r="BE47" i="1"/>
  <c r="BD47" i="1"/>
  <c r="BC47" i="1"/>
  <c r="BB47" i="1"/>
  <c r="BA47" i="1"/>
  <c r="AZ47" i="1"/>
  <c r="AX47" i="1"/>
  <c r="AJ47" i="1"/>
  <c r="AI47" i="1"/>
  <c r="AH47" i="1"/>
  <c r="AG47" i="1"/>
  <c r="AF47" i="1"/>
  <c r="AC47" i="1"/>
  <c r="AA47" i="1"/>
  <c r="Z47" i="1"/>
  <c r="X47" i="1"/>
  <c r="W47" i="1"/>
  <c r="V47" i="1"/>
  <c r="U47" i="1"/>
  <c r="T47" i="1"/>
  <c r="S47" i="1"/>
  <c r="R47" i="1"/>
  <c r="P47" i="1"/>
  <c r="M47" i="1"/>
  <c r="L47" i="1"/>
  <c r="K47" i="1"/>
  <c r="J47" i="1"/>
  <c r="I47" i="1"/>
  <c r="H47" i="1"/>
  <c r="G47" i="1"/>
  <c r="F47" i="1"/>
  <c r="E47" i="1"/>
  <c r="D46" i="2"/>
  <c r="AH46" i="2" s="1"/>
  <c r="D45" i="2"/>
  <c r="AH45" i="2" s="1"/>
  <c r="D44" i="2"/>
  <c r="AH44" i="2" s="1"/>
  <c r="D43" i="2"/>
  <c r="AH43" i="2" s="1"/>
  <c r="D42" i="2"/>
  <c r="BG39" i="1"/>
  <c r="AX39" i="1"/>
  <c r="S39" i="1"/>
  <c r="R39" i="1"/>
  <c r="E39" i="1"/>
  <c r="D38" i="2"/>
  <c r="AH38" i="2" s="1"/>
  <c r="D37" i="2"/>
  <c r="AH37" i="2" s="1"/>
  <c r="D36" i="2"/>
  <c r="AH36" i="2" s="1"/>
  <c r="D35" i="2"/>
  <c r="AH35" i="2" s="1"/>
  <c r="D34" i="2"/>
  <c r="AH34" i="2" s="1"/>
  <c r="D33" i="2"/>
  <c r="AH33" i="2" s="1"/>
  <c r="D32" i="2"/>
  <c r="AH32" i="2" s="1"/>
  <c r="D31" i="2"/>
  <c r="AH31" i="2" s="1"/>
  <c r="D30" i="2"/>
  <c r="AH30" i="2" s="1"/>
  <c r="D29" i="2"/>
  <c r="AH29" i="2" s="1"/>
  <c r="D28" i="2"/>
  <c r="AH28" i="2" s="1"/>
  <c r="D27" i="2"/>
  <c r="AH27" i="2" s="1"/>
  <c r="D26" i="2"/>
  <c r="AH26" i="2" s="1"/>
  <c r="D25" i="2"/>
  <c r="AH25" i="2" s="1"/>
  <c r="D24" i="2"/>
  <c r="AH24" i="2" s="1"/>
  <c r="D23" i="2"/>
  <c r="AH23" i="2" s="1"/>
  <c r="D22" i="2"/>
  <c r="AH22" i="2" s="1"/>
  <c r="D21" i="2"/>
  <c r="AH21" i="2" s="1"/>
  <c r="BQ17" i="1"/>
  <c r="BG17" i="1"/>
  <c r="BE17" i="1"/>
  <c r="BD17" i="1"/>
  <c r="BC17" i="1"/>
  <c r="BB17" i="1"/>
  <c r="BA17" i="1"/>
  <c r="AZ17" i="1"/>
  <c r="AX17" i="1"/>
  <c r="AJ17" i="1"/>
  <c r="AI17" i="1"/>
  <c r="AH17" i="1"/>
  <c r="AG17" i="1"/>
  <c r="AF17" i="1"/>
  <c r="AC17" i="1"/>
  <c r="AA17" i="1"/>
  <c r="Z17" i="1"/>
  <c r="X17" i="1"/>
  <c r="W17" i="1"/>
  <c r="V17" i="1"/>
  <c r="U17" i="1"/>
  <c r="T17" i="1"/>
  <c r="S17" i="1"/>
  <c r="R17" i="1"/>
  <c r="P17" i="1"/>
  <c r="M17" i="1"/>
  <c r="L17" i="1"/>
  <c r="K17" i="1"/>
  <c r="J17" i="1"/>
  <c r="I17" i="1"/>
  <c r="H17" i="1"/>
  <c r="G17" i="1"/>
  <c r="F17" i="1"/>
  <c r="E17" i="1"/>
  <c r="BL42" i="2" l="1"/>
  <c r="AH42" i="2"/>
  <c r="S30" i="2"/>
  <c r="CP30" i="2"/>
  <c r="AW30" i="2"/>
  <c r="BL30" i="2"/>
  <c r="CA30" i="2"/>
  <c r="S24" i="2"/>
  <c r="CA24" i="2"/>
  <c r="BL24" i="2"/>
  <c r="CP24" i="2"/>
  <c r="AW24" i="2"/>
  <c r="S25" i="2"/>
  <c r="BL25" i="2"/>
  <c r="AW25" i="2"/>
  <c r="CA25" i="2"/>
  <c r="CP25" i="2"/>
  <c r="CA38" i="2"/>
  <c r="AW38" i="2"/>
  <c r="CP38" i="2"/>
  <c r="BL38" i="2"/>
  <c r="S38" i="2"/>
  <c r="S33" i="2"/>
  <c r="BL33" i="2"/>
  <c r="CA33" i="2"/>
  <c r="CP33" i="2"/>
  <c r="AW33" i="2"/>
  <c r="AW26" i="2"/>
  <c r="BL26" i="2"/>
  <c r="CA26" i="2"/>
  <c r="CP26" i="2"/>
  <c r="S26" i="2"/>
  <c r="S35" i="2"/>
  <c r="BL35" i="2"/>
  <c r="AW35" i="2"/>
  <c r="CA35" i="2"/>
  <c r="CP35" i="2"/>
  <c r="BL44" i="2"/>
  <c r="CA44" i="2"/>
  <c r="CP44" i="2"/>
  <c r="AW44" i="2"/>
  <c r="S44" i="2"/>
  <c r="S34" i="2"/>
  <c r="AW34" i="2"/>
  <c r="BL34" i="2"/>
  <c r="CA34" i="2"/>
  <c r="CP34" i="2"/>
  <c r="S27" i="2"/>
  <c r="AW27" i="2"/>
  <c r="BL27" i="2"/>
  <c r="CP27" i="2"/>
  <c r="CA27" i="2"/>
  <c r="S28" i="2"/>
  <c r="CP28" i="2"/>
  <c r="AW28" i="2"/>
  <c r="CA28" i="2"/>
  <c r="BL28" i="2"/>
  <c r="S36" i="2"/>
  <c r="AW36" i="2"/>
  <c r="CP36" i="2"/>
  <c r="BL36" i="2"/>
  <c r="CA36" i="2"/>
  <c r="S32" i="2"/>
  <c r="CA32" i="2"/>
  <c r="CP32" i="2"/>
  <c r="AW32" i="2"/>
  <c r="BL32" i="2"/>
  <c r="CP21" i="2"/>
  <c r="S21" i="2"/>
  <c r="CA21" i="2"/>
  <c r="AW21" i="2"/>
  <c r="BL21" i="2"/>
  <c r="S37" i="2"/>
  <c r="CP37" i="2"/>
  <c r="AW37" i="2"/>
  <c r="CA37" i="2"/>
  <c r="BL37" i="2"/>
  <c r="S46" i="2"/>
  <c r="BL46" i="2"/>
  <c r="CP46" i="2"/>
  <c r="CA46" i="2"/>
  <c r="AW46" i="2"/>
  <c r="S45" i="2"/>
  <c r="CA45" i="2"/>
  <c r="BL45" i="2"/>
  <c r="AW45" i="2"/>
  <c r="CP45" i="2"/>
  <c r="CP42" i="2"/>
  <c r="CA42" i="2"/>
  <c r="S42" i="2"/>
  <c r="AW42" i="2"/>
  <c r="S31" i="2"/>
  <c r="AW31" i="2"/>
  <c r="CP31" i="2"/>
  <c r="CA31" i="2"/>
  <c r="BL31" i="2"/>
  <c r="S29" i="2"/>
  <c r="AW29" i="2"/>
  <c r="CA29" i="2"/>
  <c r="BL29" i="2"/>
  <c r="CP29" i="2"/>
  <c r="S23" i="2"/>
  <c r="CP23" i="2"/>
  <c r="BL23" i="2"/>
  <c r="CA23" i="2"/>
  <c r="AW23" i="2"/>
  <c r="S43" i="2"/>
  <c r="CP43" i="2"/>
  <c r="BL43" i="2"/>
  <c r="CA43" i="2"/>
  <c r="AW43" i="2"/>
  <c r="S22" i="2"/>
  <c r="BL22" i="2"/>
  <c r="AW22" i="2"/>
  <c r="CP22" i="2"/>
  <c r="CA22" i="2"/>
</calcChain>
</file>

<file path=xl/sharedStrings.xml><?xml version="1.0" encoding="utf-8"?>
<sst xmlns="http://schemas.openxmlformats.org/spreadsheetml/2006/main" count="1165" uniqueCount="237">
  <si>
    <t>Moduły kształcenia/przedmioty</t>
  </si>
  <si>
    <t>Semestr I</t>
  </si>
  <si>
    <t>Semestr II</t>
  </si>
  <si>
    <t>Semestr III</t>
  </si>
  <si>
    <t>Semestr IV</t>
  </si>
  <si>
    <t>Semestr V</t>
  </si>
  <si>
    <t>Semestr VI</t>
  </si>
  <si>
    <t>Wychowanie fizyczne</t>
  </si>
  <si>
    <t>Matematyka</t>
  </si>
  <si>
    <t>Fizyka</t>
  </si>
  <si>
    <t>Język obcy</t>
  </si>
  <si>
    <t>Symbol</t>
  </si>
  <si>
    <t>+</t>
  </si>
  <si>
    <t>Technologia informacyjna</t>
  </si>
  <si>
    <t>Marketing w transporcie</t>
  </si>
  <si>
    <t>Prawo transportowe</t>
  </si>
  <si>
    <t>Bezpieczeństwo w transporcie</t>
  </si>
  <si>
    <t>Fizyczne aspekty materiałoznawstwa</t>
  </si>
  <si>
    <t>Środki transportu bliskiego i magazynowania</t>
  </si>
  <si>
    <t>Rysunek techniczny</t>
  </si>
  <si>
    <t>Wprowadzenie do informatyki</t>
  </si>
  <si>
    <t>BHP</t>
  </si>
  <si>
    <t>Metaloznawstwo z obróbką cieplną</t>
  </si>
  <si>
    <t>Ekonomika transportu</t>
  </si>
  <si>
    <t>Środki transportu dalekiego</t>
  </si>
  <si>
    <t>Zagadnienia fizyki współczesnej</t>
  </si>
  <si>
    <t>Zagadnienia osób z niepełnosprawnością w transporcie</t>
  </si>
  <si>
    <t>Infrastruktura transportu</t>
  </si>
  <si>
    <t>Grafika komputerowa</t>
  </si>
  <si>
    <t>Transport mediów</t>
  </si>
  <si>
    <t>Wybrane zagadnienia z matematyki</t>
  </si>
  <si>
    <t>Mechanika techniczna</t>
  </si>
  <si>
    <t>Techniki wytwarzania</t>
  </si>
  <si>
    <t>Urządzenia chłodnicze, klimatyzacyjne i grzewcze w transporcie</t>
  </si>
  <si>
    <t>Eksploatacja technicznych środków transportu</t>
  </si>
  <si>
    <t>Technologia obsługiwania środków transportu</t>
  </si>
  <si>
    <t>Pomiary wielkości mechanicznych</t>
  </si>
  <si>
    <t>Układy elektryczne środków transportu</t>
  </si>
  <si>
    <t>Systemy transportowe</t>
  </si>
  <si>
    <t>Niezawodność obiektów technicznych</t>
  </si>
  <si>
    <t>Elementy termodynamiki i mechaniki płynów</t>
  </si>
  <si>
    <t>Wytrzymałość materiałów</t>
  </si>
  <si>
    <t>Metrologia warsztatowa</t>
  </si>
  <si>
    <t>Organizacja i zarządzanie w transporcie</t>
  </si>
  <si>
    <t>Elektrotechnika w środkach transportu</t>
  </si>
  <si>
    <t>Automatyka</t>
  </si>
  <si>
    <t>Ochrona środowiska w transporcie</t>
  </si>
  <si>
    <t xml:space="preserve">Język obcy </t>
  </si>
  <si>
    <t>Przygotowanie do prowadzenia badań naukowych</t>
  </si>
  <si>
    <t>Komputerowe wspomaganie procesów logistycznych</t>
  </si>
  <si>
    <t>Pojazdy drogowe</t>
  </si>
  <si>
    <t>Ładunkoznawstwo</t>
  </si>
  <si>
    <t>Badania operacyjne</t>
  </si>
  <si>
    <t>Systemy transportu bliskiego i magazynowania</t>
  </si>
  <si>
    <t>Podstawy diagnostyki technicznej</t>
  </si>
  <si>
    <t>Elektronika w środkach transportu</t>
  </si>
  <si>
    <t>Układy hydrauliczne i pneumatyczne środków transportu</t>
  </si>
  <si>
    <t>Techniki informatyczne</t>
  </si>
  <si>
    <t>Materiały eksploatacyjne</t>
  </si>
  <si>
    <t>Podstawy inżynierii ruchu</t>
  </si>
  <si>
    <t>Proseminarium</t>
  </si>
  <si>
    <t>Hybrydowe napędy środków transportu</t>
  </si>
  <si>
    <t>Semestr VII</t>
  </si>
  <si>
    <t>Podstawy ekonomii</t>
  </si>
  <si>
    <t>Recykling środków transportu</t>
  </si>
  <si>
    <t>Seminarium dyplomowe</t>
  </si>
  <si>
    <t>kierunkowe</t>
  </si>
  <si>
    <t>łącznie</t>
  </si>
  <si>
    <t>Transport drogowy</t>
  </si>
  <si>
    <t>Transport szynowy</t>
  </si>
  <si>
    <t>Logistyka transportu</t>
  </si>
  <si>
    <t>Transport żywności</t>
  </si>
  <si>
    <t>Inżynieria transportu rurociągowego</t>
  </si>
  <si>
    <t>Praca przejściowa</t>
  </si>
  <si>
    <t>Optymalizacja zasobów w transporcie drogowym</t>
  </si>
  <si>
    <t>Inżynieria jakości</t>
  </si>
  <si>
    <t>Budowa pojazdów szynowych</t>
  </si>
  <si>
    <t>Metody diagnozowania pojazdów szynowych</t>
  </si>
  <si>
    <t>Eksploatacja środków transportu</t>
  </si>
  <si>
    <t>Silniki spalinowe trakcyjne</t>
  </si>
  <si>
    <t>Pojazdy szynowe</t>
  </si>
  <si>
    <t>Badania transportowych zanieczyszczeń środowiska</t>
  </si>
  <si>
    <t>Badania jednostek napędowych pojazdów</t>
  </si>
  <si>
    <t>Ekologiczne aspekty stosowania spalinowych układów napędowych</t>
  </si>
  <si>
    <t>Paliwa alternatywne w transporcie</t>
  </si>
  <si>
    <t>Proekologia technologii wytwarzania i obsługiwania pojazdów</t>
  </si>
  <si>
    <t>Zarządzanie procesami transportowo-logistycznymi</t>
  </si>
  <si>
    <t>Gospodarka magazynowa</t>
  </si>
  <si>
    <t>Eksploatacja środków transportu i magazynowania</t>
  </si>
  <si>
    <t>Analiza ekonomiczna w transporcie</t>
  </si>
  <si>
    <t>Przetwarzanie danych w logistyce</t>
  </si>
  <si>
    <t>Inteligentne systemy transportowe</t>
  </si>
  <si>
    <t>Komputerowe wspomaganie projektowania środków transportu</t>
  </si>
  <si>
    <t>Technologia napraw pojazdów do transportu żywności</t>
  </si>
  <si>
    <t>Zarządzanie systemami transportu</t>
  </si>
  <si>
    <t>Organizacja i wyposażenie magazynów żywności</t>
  </si>
  <si>
    <t>Podstawy chłodnictwa</t>
  </si>
  <si>
    <t>Automatyka chłodnicza</t>
  </si>
  <si>
    <t>Łożyskowanie maszyn wirnikowych</t>
  </si>
  <si>
    <t>Silniki napędowe do sprężarek i pomp</t>
  </si>
  <si>
    <t>Mechanika przepływów gazów i cieczy</t>
  </si>
  <si>
    <t>Inżynieria procesów transportu energii</t>
  </si>
  <si>
    <t>Sieci przesyłowe</t>
  </si>
  <si>
    <t>Maszyny do transportu cieczy i gazów</t>
  </si>
  <si>
    <t>Dynamika procesów transportu gazów</t>
  </si>
  <si>
    <t>Usługi biblioteczno-informacyjne</t>
  </si>
  <si>
    <t>Praktyka przeddyplomowa</t>
  </si>
  <si>
    <t>Budowa pojazdów drogowych</t>
  </si>
  <si>
    <t>Organizacja i zarządzanie zapleczem technicznym</t>
  </si>
  <si>
    <t>Diagnostyka pojazdów</t>
  </si>
  <si>
    <t>Technologia obsług i napraw</t>
  </si>
  <si>
    <t>Infrastruktura transporty szynowego</t>
  </si>
  <si>
    <t>Organizacja transportu kolejowego</t>
  </si>
  <si>
    <t>Organizacja transportu miejskiego</t>
  </si>
  <si>
    <t>Monitorowanie działalności podmiotów kolejowych</t>
  </si>
  <si>
    <t>Techniki napraw pojazdów szynowych</t>
  </si>
  <si>
    <t>Technologie przewozów</t>
  </si>
  <si>
    <t>Systemy informatyczne w transporcie</t>
  </si>
  <si>
    <t>6 PRK</t>
  </si>
  <si>
    <t>T1A_W01</t>
  </si>
  <si>
    <t>T1A_W02</t>
  </si>
  <si>
    <t>T1A_W03</t>
  </si>
  <si>
    <t>T1A_W04</t>
  </si>
  <si>
    <t>T1A_W05</t>
  </si>
  <si>
    <t>T1A_W06</t>
  </si>
  <si>
    <t>T1A_W07</t>
  </si>
  <si>
    <t>T1A_W08</t>
  </si>
  <si>
    <t>T1A_W09</t>
  </si>
  <si>
    <t>T1A_W10</t>
  </si>
  <si>
    <t>T1A_W11</t>
  </si>
  <si>
    <t>P6S_WG</t>
  </si>
  <si>
    <t>P6S_WK</t>
  </si>
  <si>
    <t>ma podstawową wiedzę dotyczącą zarządzania i prowadzenia działalności gospodarczej oraz zna ogólne zasady tworzenia i rozwoju form indywidualnej przedsiębiorczości</t>
  </si>
  <si>
    <t>ma wiedzę o istotnych kierunkach rozwoju i najważniejszych osiągnięciach technicznych oraz innych pokrewnych dyscyplin naukowych, w szczególności inżynierii transportu</t>
  </si>
  <si>
    <t xml:space="preserve">ma podstawową wiedzę o cyklu życia środków transportu, zarówno sprzętowych jak i programowych, a w szczególności o zachodzących w nich kluczowych procesach </t>
  </si>
  <si>
    <t>zna podstawowe techniki, metody oraz narzędzia wykorzystywane w procesie rozwiązywania zadań z zakresu transportu, głównie o charakterze inżynierskim</t>
  </si>
  <si>
    <t>zna  podstawowe pojęcia z zakresu ekonomii, odnoszące się w szczególności do inwestycji transportowych</t>
  </si>
  <si>
    <t>ma podstawową wiedzę nt. patentów, ustawy prawo autorskie i prawa pokrewne oraz ustawy o ochronie danych osobowych oraz transferu technologii w szczególności w odniesieniu do rozwiązań transportowych</t>
  </si>
  <si>
    <t>potrafi pozyskiwać informacje z różnych źródeł, w tym z literatury oraz baz danych, zarówno w języku polskim jak i w języku angielskim, właściwe je integrować, dokonywać ich interpretacji i krytycznej oceny, wyciągać wnioski, oraz wyczerpująco uzasadniać formułowane przez siebie opinie</t>
  </si>
  <si>
    <t>potrafi właściwie zaplanować oraz wykonać eksperymenty, w tym pomiary oraz symulacje komputerowe, dokonać interpretacji uzyskanych rezultatów, oraz poprawnie wyciągnąć płynące z nich wnioski</t>
  </si>
  <si>
    <t>ma umiejętności językowe w zakresie języka angielskiego, zgodne z wymaganiami określonymi dla poziomu B2 Europejskiego Systemu Opisu Kształcenia Językowego</t>
  </si>
  <si>
    <t>potrafi organizować, współdziałać i pracować w grupie, przyjmując w niej różne role oraz potrafi odpowiednio określić priorytety służące realizacji określonego przez siebie lub innych zadania</t>
  </si>
  <si>
    <t>potrafi planować i realizować proces własnego permanentnego uczenia się oraz zna możliwości dalszego dokształcania się (studia II i III stopnia, studia podyplomowe, kursy i egzaminy przeprowadzane przez uczelnie, firmy i organizacje zawodowe)</t>
  </si>
  <si>
    <t>P6S_UW</t>
  </si>
  <si>
    <t>P6S_UK</t>
  </si>
  <si>
    <t>P6S_UU</t>
  </si>
  <si>
    <t>P6S_UO</t>
  </si>
  <si>
    <t>potrafi odpowiednio posługiwać się technikami informacyjno-komunikacyjnymi, znajdującymi zastosowanie na różnych etapach realizacji przedsięwzięć transportowych</t>
  </si>
  <si>
    <t xml:space="preserve">potrafi, formułując i rozwiązując zadania z dziedziny transportu, zastosować odpowiednio dobrane metody, w tym metody analityczne, symulacyjne lub eksperymentalne </t>
  </si>
  <si>
    <t xml:space="preserve">potrafi ocenić - przynajmniej w podstawowym zakresie - różne aspekty ryzyka związanego z przedsięwzięciem transportowym </t>
  </si>
  <si>
    <t>potrafi ocenić złożoność obliczeniową algorytmów i problemów transportowych</t>
  </si>
  <si>
    <t>potrafi dokonać krytycznej analizy sposobu funkcjonowania systemów transportowych i innych rozwiązań technicznych i ocenić te rozwiązania, w tym: potrafi efektywnie uczestniczyć w inspekcji technicznej oraz ocenić zadanie transportowe z punktu widzenia wymagań pozafunkcjonalnych, ma umiejętność systematycznego przeprowadzania testów funkcjonalnych</t>
  </si>
  <si>
    <t xml:space="preserve">ma umiejętność formułowania zadań z dziedziny inżynierii transportu i ich implementacji z użyciem przynajmniej jednego z popularnych narzędzi </t>
  </si>
  <si>
    <t>potrafi  porozumiewać się w języku polskim i angielskim stosując specjalistyczną terminologię, przy użyciu różnych technik, zarówno w środowisku zawodowym jak i w innych środowiskach, także z wykorzystaniem narzędzi z dziedziny inżynierii transportu</t>
  </si>
  <si>
    <t>potrafi przygotować i przedstawić, w języku polskim i angielskim, dobrze udokumentowane opracowanie problemów z zakresu inżynierii transportu w tym prezentację ustną</t>
  </si>
  <si>
    <t>P6S_KK</t>
  </si>
  <si>
    <t>P6S_KR</t>
  </si>
  <si>
    <t>rozumie, że w technice wiedza i umiejętności bardzo szybko stają się przestarzałe</t>
  </si>
  <si>
    <t>ma świadomość znaczenia wiedzy w rozwiązywaniu problemów inżynierskich oraz zna  przykłady i rozumie przyczyny wadliwie działających systemów transportu, które doprowadziły do poważnych strat finansowych, społecznych lub też do poważnej utraty zdrowia, a nawet życia</t>
  </si>
  <si>
    <t xml:space="preserve">potrafi myśleć i działać w sposób przedsiębiorczy, m.in. znajdując komercyjne zastosowania dla tworzonego systemu, mając na uwadze nie tylko korzyści biznesowe, ale również społeczne prowadzonej działalności  </t>
  </si>
  <si>
    <t>P6S_KO</t>
  </si>
  <si>
    <t>T1A_U01</t>
  </si>
  <si>
    <t>T1A_U02</t>
  </si>
  <si>
    <t>T1A_U03</t>
  </si>
  <si>
    <t>T1A_U04</t>
  </si>
  <si>
    <t>T1A_U05</t>
  </si>
  <si>
    <t>T1A_U06</t>
  </si>
  <si>
    <t>T1A_U07</t>
  </si>
  <si>
    <t>T1A_U08</t>
  </si>
  <si>
    <t>T1A_U09</t>
  </si>
  <si>
    <t>T1A_U10</t>
  </si>
  <si>
    <t>T1A_U11</t>
  </si>
  <si>
    <t>T1A_U12</t>
  </si>
  <si>
    <t>T1A_U13</t>
  </si>
  <si>
    <t>T1A_U14</t>
  </si>
  <si>
    <t>T1A_U15</t>
  </si>
  <si>
    <t>T1A_U16</t>
  </si>
  <si>
    <t>T1A_U17</t>
  </si>
  <si>
    <t>T1A_U18</t>
  </si>
  <si>
    <t>T1A_U19</t>
  </si>
  <si>
    <t>prawidłowo identyfikuje i rozstrzyga dylematy związane z wykonywaniem zawodu inżyniera transportu</t>
  </si>
  <si>
    <t>jest świadomy społecznej roli absolwenta uczelni technicznej, w szczególności rozumie potrzebę formułowania i przekazywania społeczeństwu, w odpowiedniej formie, informacji oraz opinii dotyczących działalności inżynierskiej, osiągnięć techniki, a także dorobku i tradycji zawodu inżyniera transportu</t>
  </si>
  <si>
    <t>T1A_K01</t>
  </si>
  <si>
    <t>T1A_K02</t>
  </si>
  <si>
    <t>T1A_K03</t>
  </si>
  <si>
    <t>T1A_K04</t>
  </si>
  <si>
    <t>T1A_K05</t>
  </si>
  <si>
    <t xml:space="preserve">ma rozszerzoną i pogłębioną wiedzę z matematyki przydatną do formułowania i rozwiązywania złożonych zadań technicznych dotyczących różnorodnych środków transportu </t>
  </si>
  <si>
    <t xml:space="preserve">ma rozszerzoną i pogłębioną wiedzę z fizyki przydatną do formułowania i rozwiązywania wybranych zadań technicznych, w szczególności do poprawnego modelowania problemów rzeczywistych </t>
  </si>
  <si>
    <t>ma wiedzę nt. kodeksów etycznych dotyczących inżynierii transportu, jest świadomy zagrożeń związanych ochroną środowiska oraz rozumie specyfikę systemów krytycznych ze względów bezpieczeństwa  (ang. mission-critical systems)</t>
  </si>
  <si>
    <t xml:space="preserve">ma przygotowanie niezbędne do pracy w środowisku biznesowym, w tym w środowisku przemysłowym, oraz zna zasady bezpieczeństwa związane z wykonywaniem zawodu inżyniera transportu </t>
  </si>
  <si>
    <t xml:space="preserve">potrafi projektować elementy środków transportu z wykorzystaniem danych o ochronie środowiska </t>
  </si>
  <si>
    <t>ma uporządkowaną, podbudowaną teoretycznie wiedzę ogólną z zakresu techniki, systemów transportowych i różnorodnych środków transportu</t>
  </si>
  <si>
    <t>ma uporządkowaną i podbudowaną teoretycznie wiedzę ogólną w zakresie kluczowych zagadnień techniki oraz wiedzę szczegółową w zakresie wybranych zagadnień tej dyscypliny inżynierii transportu</t>
  </si>
  <si>
    <t xml:space="preserve">potrafi dostrzec w procesie formułowania i rozwiązywania zadań z dziedziny inżynierii transportu również aspekty pozatransportowe, w szczególności kwestie społeczne, prawne i ekonomiczne </t>
  </si>
  <si>
    <t>potrafi - zgodnie z zadaną specyfikacją - zaprojektować (stworzyć model fragmentu rzeczywistości), sformułować specyfikację funkcjonalną w formie przypadków użycia, sformułować wymagania pozafunkcjonalne dla wybranych charakterystyk jakościowych) oraz zrealizować urządzenie lub szeroko rozumiany system z dziedziny środków transportu, używając właściwych metod, technik i narzędzi</t>
  </si>
  <si>
    <t>Materiały niemetalowe</t>
  </si>
  <si>
    <t xml:space="preserve">potrafi zaprojektować elementy z dziedziny inżynierii transportu oraz konstruować maszyny proste </t>
  </si>
  <si>
    <t>potrafi zaprojektować środki transportu z odpowiednimi wymaganiami zewnętrznymi (np. dotyczącymi  ochrony środowiska)</t>
  </si>
  <si>
    <t>potrafi  - zgodnie z zadaną specyfikacją - zaprojektować (stworzyć model fragmentu rzeczywistości), sformułować specyfikację funkcjonalną w formie przypadków użycia, sformułować wymagania pozafunkcjonalne dla wybranych charakterystyk jakościowych) oraz zrealizować urządzenie lub szeroko rozumiany system z dziedziny środków transportu, używając właściwych metod, technik i narzędzi</t>
  </si>
  <si>
    <r>
      <t xml:space="preserve">Etyka w biznesie i dyplomacji </t>
    </r>
    <r>
      <rPr>
        <sz val="9"/>
        <color theme="1"/>
        <rFont val="Arial CE"/>
        <family val="2"/>
        <charset val="238"/>
      </rPr>
      <t>lub Socjologia</t>
    </r>
  </si>
  <si>
    <t>Bezpieczeństwo pracy</t>
  </si>
  <si>
    <t>Sztuka autoprezentacji</t>
  </si>
  <si>
    <t>Zarządzanie czasem</t>
  </si>
  <si>
    <t>Zarządzanie small businessem</t>
  </si>
  <si>
    <t>Elektrotechnika w środkach transportu lub  Podstawy elektrotechniki</t>
  </si>
  <si>
    <t xml:space="preserve">Logistyka lub Zarządzanie w transporcie </t>
  </si>
  <si>
    <t>Fizykochemia gazów lub Kinetyka cieczy i gazów</t>
  </si>
  <si>
    <t>Silniki spalinowe lub Systemy napędowe</t>
  </si>
  <si>
    <t>Podstawy konstrukcji maszyn lub Podstawy projektowania elementów i zespołów maszyn</t>
  </si>
  <si>
    <t>Ekologia transportu</t>
  </si>
  <si>
    <r>
      <t>MATRYCA EFEKTÓW UCZENIA SIĘ</t>
    </r>
    <r>
      <rPr>
        <b/>
        <sz val="14"/>
        <color indexed="18"/>
        <rFont val="Arial CE"/>
        <family val="2"/>
        <charset val="238"/>
      </rPr>
      <t xml:space="preserve">
</t>
    </r>
    <r>
      <rPr>
        <b/>
        <sz val="12"/>
        <rFont val="Arial CE"/>
        <family val="2"/>
        <charset val="238"/>
      </rPr>
      <t xml:space="preserve">DLA KIERUNKU STUDIÓW - </t>
    </r>
    <r>
      <rPr>
        <b/>
        <sz val="14"/>
        <rFont val="Arial CE"/>
        <family val="2"/>
        <charset val="238"/>
      </rPr>
      <t>TRANSPORT</t>
    </r>
    <r>
      <rPr>
        <b/>
        <sz val="12"/>
        <rFont val="Arial CE"/>
        <family val="2"/>
        <charset val="238"/>
      </rPr>
      <t xml:space="preserve">
STUDIA </t>
    </r>
    <r>
      <rPr>
        <b/>
        <sz val="12"/>
        <color indexed="10"/>
        <rFont val="Arial CE"/>
        <family val="2"/>
        <charset val="238"/>
      </rPr>
      <t>PIERWSZEGO STOPNIA</t>
    </r>
    <r>
      <rPr>
        <b/>
        <sz val="12"/>
        <rFont val="Arial CE"/>
        <family val="2"/>
        <charset val="238"/>
      </rPr>
      <t xml:space="preserve"> — PROFIL OGÓLNOAKADEMICKI
STUDIA </t>
    </r>
    <r>
      <rPr>
        <b/>
        <sz val="12"/>
        <color indexed="10"/>
        <rFont val="Arial CE"/>
        <family val="2"/>
        <charset val="238"/>
      </rPr>
      <t xml:space="preserve">STACJONARNE / NIESTACJONARNE
</t>
    </r>
    <r>
      <rPr>
        <b/>
        <sz val="12"/>
        <rFont val="Arial CE"/>
        <charset val="238"/>
      </rPr>
      <t>PRZEDMIOTY WSPÓLNE DLA KIERUNKU</t>
    </r>
  </si>
  <si>
    <r>
      <t xml:space="preserve">Kierunkowy efekt uczenia się  - </t>
    </r>
    <r>
      <rPr>
        <b/>
        <sz val="11"/>
        <rFont val="Arial CE"/>
        <family val="2"/>
        <charset val="238"/>
      </rPr>
      <t>WIEDZA</t>
    </r>
  </si>
  <si>
    <t>Efekty uczenia się  - WIEDZA -podsumowanie</t>
  </si>
  <si>
    <r>
      <t xml:space="preserve">Kierunkowy efekt uczenia się  - </t>
    </r>
    <r>
      <rPr>
        <b/>
        <sz val="11"/>
        <rFont val="Arial CE"/>
        <family val="2"/>
        <charset val="238"/>
      </rPr>
      <t>UMIEJĘTNOŚCI</t>
    </r>
  </si>
  <si>
    <t>Efekty uczenia się  - UMIEJĘTNOŚCI -podsumowanie</t>
  </si>
  <si>
    <t>Efekty uczenia się  - KOMPETENCJE SPOŁECZNE -podsumowanie</t>
  </si>
  <si>
    <r>
      <t xml:space="preserve">Kierunkowy efekt uczenia się  - </t>
    </r>
    <r>
      <rPr>
        <b/>
        <sz val="11"/>
        <rFont val="Arial CE"/>
        <family val="2"/>
        <charset val="238"/>
      </rPr>
      <t>KOMPETENCJE SPOŁECZNE</t>
    </r>
  </si>
  <si>
    <t>Niskoemisyjne napędy w transporcie</t>
  </si>
  <si>
    <t>Modelowanie i symulacja ruchu II</t>
  </si>
  <si>
    <t>Badania nieniszczące I</t>
  </si>
  <si>
    <t>Modelowanie i symulacja ruchu I</t>
  </si>
  <si>
    <t>Metody optymalizacji w transporcie i logistyce I</t>
  </si>
  <si>
    <t>Metody optymalizacji w transporcie i logistyce II</t>
  </si>
  <si>
    <t>Technologie wytwarzania pojazdów szynowych</t>
  </si>
  <si>
    <t>Podstawy wiedzy o bezpieczeństwie żywności</t>
  </si>
  <si>
    <t>Użytkowanie nadwozi chłodniczych</t>
  </si>
  <si>
    <t>Projektowanie nadwozi chłodniczych</t>
  </si>
  <si>
    <t>Transport i magazynowanie paliw gazowych</t>
  </si>
  <si>
    <t>Fizykochemia cieczy i gazów</t>
  </si>
  <si>
    <r>
      <t>MATRYCA EFEKTÓW UCZENIA SIĘ</t>
    </r>
    <r>
      <rPr>
        <b/>
        <sz val="14"/>
        <color indexed="18"/>
        <rFont val="Arial CE"/>
        <family val="2"/>
        <charset val="238"/>
      </rPr>
      <t xml:space="preserve">
</t>
    </r>
    <r>
      <rPr>
        <b/>
        <sz val="12"/>
        <rFont val="Arial CE"/>
        <family val="2"/>
        <charset val="238"/>
      </rPr>
      <t xml:space="preserve">DLA KIERUNKU STUDIÓW - </t>
    </r>
    <r>
      <rPr>
        <b/>
        <sz val="14"/>
        <rFont val="Arial CE"/>
        <family val="2"/>
        <charset val="238"/>
      </rPr>
      <t>TRANSPORT</t>
    </r>
    <r>
      <rPr>
        <b/>
        <sz val="12"/>
        <rFont val="Arial CE"/>
        <family val="2"/>
        <charset val="238"/>
      </rPr>
      <t xml:space="preserve">
STUDIA </t>
    </r>
    <r>
      <rPr>
        <b/>
        <sz val="12"/>
        <color indexed="10"/>
        <rFont val="Arial CE"/>
        <family val="2"/>
        <charset val="238"/>
      </rPr>
      <t>PIERWSZEGO STOPNIA</t>
    </r>
    <r>
      <rPr>
        <b/>
        <sz val="12"/>
        <rFont val="Arial CE"/>
        <family val="2"/>
        <charset val="238"/>
      </rPr>
      <t xml:space="preserve"> — PROFIL OGÓLNOAKADEMICKI
STUDIA </t>
    </r>
    <r>
      <rPr>
        <b/>
        <sz val="12"/>
        <color indexed="10"/>
        <rFont val="Arial CE"/>
        <family val="2"/>
        <charset val="238"/>
      </rPr>
      <t xml:space="preserve">STACJONARNE / NIESTACJONARNE
</t>
    </r>
    <r>
      <rPr>
        <b/>
        <sz val="12"/>
        <rFont val="Arial CE"/>
        <charset val="238"/>
      </rPr>
      <t>BLOK PRZEDM,IOTÓW OBIERALNYCH</t>
    </r>
  </si>
  <si>
    <r>
      <t xml:space="preserve">Kierunkowy efekt uczenia się - </t>
    </r>
    <r>
      <rPr>
        <b/>
        <sz val="11"/>
        <rFont val="Arial CE"/>
        <family val="2"/>
        <charset val="238"/>
      </rPr>
      <t>WIEDZA</t>
    </r>
  </si>
  <si>
    <t>Efekty uczenia się - WIEDZA -podsumowanie</t>
  </si>
  <si>
    <r>
      <t xml:space="preserve">Kierunkowy efekt uczenia się - </t>
    </r>
    <r>
      <rPr>
        <b/>
        <sz val="11"/>
        <rFont val="Arial CE"/>
        <family val="2"/>
        <charset val="238"/>
      </rPr>
      <t>UMIEJĘTNOŚCI</t>
    </r>
  </si>
  <si>
    <t>Efekty uczenia się - UMIEJĘTNOŚCI -podsumowanie</t>
  </si>
  <si>
    <r>
      <t xml:space="preserve">Kierunkowy efekt uczenia się - </t>
    </r>
    <r>
      <rPr>
        <b/>
        <sz val="11"/>
        <rFont val="Arial CE"/>
        <family val="2"/>
        <charset val="238"/>
      </rPr>
      <t>KOMPETENCJE SPOŁECZNE</t>
    </r>
  </si>
  <si>
    <t>Efekty uczenia się - KOMPETENCJE SPOŁECZNE -podsumowanie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</si>
</sst>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6"/>
      <color indexed="18"/>
      <name val="Arial CE"/>
      <family val="2"/>
      <charset val="238"/>
    </font>
    <font>
      <b/>
      <sz val="14"/>
      <color indexed="1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24"/>
      <name val="Arial CE"/>
      <family val="2"/>
      <charset val="238"/>
    </font>
    <font>
      <sz val="9"/>
      <color theme="1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 CE"/>
      <family val="2"/>
      <charset val="238"/>
    </font>
    <font>
      <sz val="9"/>
      <color theme="1"/>
      <name val="Arial CE"/>
      <charset val="238"/>
    </font>
    <font>
      <i/>
      <sz val="10"/>
      <color theme="1"/>
      <name val="Arial CE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12">
    <xf numFmtId="0" fontId="0" fillId="0" borderId="0" xfId="0"/>
    <xf numFmtId="0" fontId="0" fillId="0" borderId="0" xfId="0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>
      <alignment horizontal="center"/>
    </xf>
    <xf numFmtId="0" fontId="10" fillId="3" borderId="10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hidden="1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 applyProtection="1">
      <alignment horizontal="center" vertical="center"/>
    </xf>
    <xf numFmtId="49" fontId="0" fillId="2" borderId="15" xfId="0" applyNumberFormat="1" applyFill="1" applyBorder="1" applyAlignment="1" applyProtection="1">
      <alignment horizontal="center" vertical="center"/>
    </xf>
    <xf numFmtId="49" fontId="0" fillId="3" borderId="15" xfId="0" applyNumberFormat="1" applyFill="1" applyBorder="1" applyAlignment="1" applyProtection="1">
      <alignment horizontal="center" vertical="center"/>
    </xf>
    <xf numFmtId="49" fontId="0" fillId="2" borderId="16" xfId="0" applyNumberFormat="1" applyFill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3" borderId="19" xfId="0" applyNumberFormat="1" applyFill="1" applyBorder="1" applyAlignment="1" applyProtection="1">
      <alignment horizontal="center" vertical="center"/>
    </xf>
    <xf numFmtId="49" fontId="0" fillId="2" borderId="20" xfId="0" applyNumberFormat="1" applyFill="1" applyBorder="1" applyAlignment="1" applyProtection="1">
      <alignment horizontal="center" vertical="center"/>
    </xf>
    <xf numFmtId="49" fontId="0" fillId="0" borderId="19" xfId="0" quotePrefix="1" applyNumberFormat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/>
      <protection hidden="1"/>
    </xf>
    <xf numFmtId="0" fontId="7" fillId="6" borderId="18" xfId="0" applyFont="1" applyFill="1" applyBorder="1" applyAlignment="1" applyProtection="1">
      <alignment horizontal="center" vertical="center"/>
      <protection hidden="1"/>
    </xf>
    <xf numFmtId="0" fontId="7" fillId="6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0" fillId="2" borderId="24" xfId="0" applyFill="1" applyBorder="1"/>
    <xf numFmtId="0" fontId="0" fillId="3" borderId="24" xfId="0" applyFill="1" applyBorder="1" applyProtection="1"/>
    <xf numFmtId="0" fontId="0" fillId="2" borderId="24" xfId="0" applyFill="1" applyBorder="1" applyProtection="1"/>
    <xf numFmtId="0" fontId="0" fillId="5" borderId="26" xfId="0" applyFill="1" applyBorder="1"/>
    <xf numFmtId="0" fontId="0" fillId="5" borderId="8" xfId="0" applyFill="1" applyBorder="1"/>
    <xf numFmtId="0" fontId="0" fillId="2" borderId="8" xfId="0" applyFill="1" applyBorder="1"/>
    <xf numFmtId="0" fontId="0" fillId="5" borderId="8" xfId="0" applyFill="1" applyBorder="1" applyProtection="1">
      <protection locked="0"/>
    </xf>
    <xf numFmtId="0" fontId="0" fillId="3" borderId="8" xfId="0" applyFill="1" applyBorder="1" applyProtection="1"/>
    <xf numFmtId="0" fontId="0" fillId="2" borderId="8" xfId="0" applyFill="1" applyBorder="1" applyProtection="1"/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4" borderId="23" xfId="0" applyFill="1" applyBorder="1"/>
    <xf numFmtId="0" fontId="9" fillId="0" borderId="30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quotePrefix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quotePrefix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11" xfId="0" applyFill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6" borderId="0" xfId="0" applyNumberFormat="1" applyFill="1" applyBorder="1" applyAlignment="1" applyProtection="1">
      <alignment horizontal="right"/>
      <protection hidden="1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NumberFormat="1" applyBorder="1"/>
    <xf numFmtId="0" fontId="9" fillId="0" borderId="4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>
      <alignment horizontal="center" vertical="center"/>
    </xf>
    <xf numFmtId="0" fontId="17" fillId="9" borderId="1" xfId="0" applyFont="1" applyFill="1" applyBorder="1" applyAlignment="1">
      <alignment vertical="center" wrapText="1"/>
    </xf>
    <xf numFmtId="49" fontId="0" fillId="2" borderId="27" xfId="0" applyNumberFormat="1" applyFill="1" applyBorder="1" applyAlignment="1" applyProtection="1">
      <alignment horizontal="center" vertical="center"/>
    </xf>
    <xf numFmtId="49" fontId="0" fillId="3" borderId="27" xfId="0" applyNumberFormat="1" applyFill="1" applyBorder="1" applyAlignment="1" applyProtection="1">
      <alignment horizontal="center" vertical="center"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17" fillId="9" borderId="50" xfId="0" applyFont="1" applyFill="1" applyBorder="1" applyAlignment="1">
      <alignment vertical="center" wrapText="1"/>
    </xf>
    <xf numFmtId="49" fontId="0" fillId="3" borderId="4" xfId="0" applyNumberFormat="1" applyFill="1" applyBorder="1" applyAlignment="1" applyProtection="1">
      <alignment horizontal="center" vertical="center"/>
    </xf>
    <xf numFmtId="49" fontId="0" fillId="2" borderId="46" xfId="0" applyNumberFormat="1" applyFill="1" applyBorder="1" applyAlignment="1" applyProtection="1">
      <alignment horizontal="center" vertical="center"/>
    </xf>
    <xf numFmtId="49" fontId="0" fillId="3" borderId="46" xfId="0" applyNumberFormat="1" applyFill="1" applyBorder="1" applyAlignment="1" applyProtection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</xf>
    <xf numFmtId="49" fontId="0" fillId="0" borderId="51" xfId="0" applyNumberFormat="1" applyBorder="1" applyAlignment="1" applyProtection="1">
      <alignment horizontal="center" vertical="center"/>
      <protection locked="0"/>
    </xf>
    <xf numFmtId="0" fontId="0" fillId="0" borderId="34" xfId="0" applyBorder="1"/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2" borderId="54" xfId="0" applyNumberFormat="1" applyFill="1" applyBorder="1" applyAlignment="1">
      <alignment horizontal="center" vertical="center"/>
    </xf>
    <xf numFmtId="49" fontId="0" fillId="3" borderId="54" xfId="0" applyNumberFormat="1" applyFill="1" applyBorder="1" applyAlignment="1" applyProtection="1">
      <alignment horizontal="center" vertical="center"/>
    </xf>
    <xf numFmtId="49" fontId="0" fillId="2" borderId="54" xfId="0" applyNumberFormat="1" applyFill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quotePrefix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4" xfId="0" quotePrefix="1" applyBorder="1" applyAlignment="1" applyProtection="1">
      <alignment horizontal="center" vertical="center"/>
      <protection locked="0"/>
    </xf>
    <xf numFmtId="0" fontId="0" fillId="2" borderId="54" xfId="0" applyFill="1" applyBorder="1" applyAlignment="1">
      <alignment horizontal="center" vertical="center"/>
    </xf>
    <xf numFmtId="0" fontId="0" fillId="3" borderId="54" xfId="0" applyFill="1" applyBorder="1" applyAlignment="1" applyProtection="1">
      <alignment horizontal="center" vertical="center"/>
    </xf>
    <xf numFmtId="0" fontId="0" fillId="2" borderId="54" xfId="0" applyFill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hidden="1"/>
    </xf>
    <xf numFmtId="0" fontId="17" fillId="9" borderId="56" xfId="0" applyFont="1" applyFill="1" applyBorder="1" applyAlignment="1">
      <alignment vertical="center" wrapText="1"/>
    </xf>
    <xf numFmtId="0" fontId="17" fillId="9" borderId="55" xfId="0" applyFont="1" applyFill="1" applyBorder="1" applyAlignment="1">
      <alignment vertical="center" wrapText="1"/>
    </xf>
    <xf numFmtId="0" fontId="17" fillId="9" borderId="58" xfId="0" applyFont="1" applyFill="1" applyBorder="1" applyAlignment="1">
      <alignment vertical="center" wrapText="1"/>
    </xf>
    <xf numFmtId="0" fontId="19" fillId="10" borderId="55" xfId="0" applyFont="1" applyFill="1" applyBorder="1" applyAlignment="1">
      <alignment vertical="center" wrapText="1"/>
    </xf>
    <xf numFmtId="0" fontId="17" fillId="9" borderId="32" xfId="0" applyFont="1" applyFill="1" applyBorder="1" applyAlignment="1">
      <alignment vertical="center" wrapText="1"/>
    </xf>
    <xf numFmtId="0" fontId="17" fillId="9" borderId="59" xfId="0" applyFont="1" applyFill="1" applyBorder="1" applyAlignment="1">
      <alignment vertical="center" wrapText="1"/>
    </xf>
    <xf numFmtId="0" fontId="17" fillId="9" borderId="60" xfId="0" applyFont="1" applyFill="1" applyBorder="1" applyAlignment="1">
      <alignment vertical="center" wrapText="1"/>
    </xf>
    <xf numFmtId="0" fontId="17" fillId="9" borderId="60" xfId="0" applyFont="1" applyFill="1" applyBorder="1" applyAlignment="1">
      <alignment vertical="center"/>
    </xf>
    <xf numFmtId="0" fontId="17" fillId="9" borderId="60" xfId="0" applyFont="1" applyFill="1" applyBorder="1" applyAlignment="1">
      <alignment horizontal="left" vertical="center" wrapText="1"/>
    </xf>
    <xf numFmtId="0" fontId="17" fillId="9" borderId="61" xfId="0" applyFont="1" applyFill="1" applyBorder="1" applyAlignment="1">
      <alignment vertical="center" wrapText="1"/>
    </xf>
    <xf numFmtId="0" fontId="11" fillId="9" borderId="31" xfId="0" applyFont="1" applyFill="1" applyBorder="1" applyAlignment="1">
      <alignment vertical="center" wrapText="1"/>
    </xf>
    <xf numFmtId="0" fontId="11" fillId="9" borderId="32" xfId="0" applyFont="1" applyFill="1" applyBorder="1" applyAlignment="1">
      <alignment vertical="center" wrapText="1"/>
    </xf>
    <xf numFmtId="0" fontId="11" fillId="10" borderId="32" xfId="0" applyFont="1" applyFill="1" applyBorder="1" applyAlignment="1">
      <alignment vertical="center" wrapText="1"/>
    </xf>
    <xf numFmtId="0" fontId="11" fillId="9" borderId="58" xfId="0" applyFont="1" applyFill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7" fillId="9" borderId="30" xfId="0" applyFont="1" applyFill="1" applyBorder="1" applyAlignment="1">
      <alignment vertical="center" wrapText="1"/>
    </xf>
    <xf numFmtId="0" fontId="17" fillId="9" borderId="34" xfId="0" applyFont="1" applyFill="1" applyBorder="1" applyAlignment="1">
      <alignment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49" fontId="9" fillId="4" borderId="44" xfId="0" applyNumberFormat="1" applyFont="1" applyFill="1" applyBorder="1" applyAlignment="1" applyProtection="1">
      <alignment horizontal="center"/>
      <protection hidden="1"/>
    </xf>
    <xf numFmtId="0" fontId="8" fillId="4" borderId="63" xfId="0" applyFont="1" applyFill="1" applyBorder="1" applyAlignment="1" applyProtection="1">
      <alignment horizontal="center" vertical="center" wrapText="1"/>
      <protection hidden="1"/>
    </xf>
    <xf numFmtId="0" fontId="8" fillId="4" borderId="64" xfId="0" applyFont="1" applyFill="1" applyBorder="1" applyAlignment="1" applyProtection="1">
      <alignment horizontal="center" vertical="center" wrapText="1"/>
      <protection hidden="1"/>
    </xf>
    <xf numFmtId="0" fontId="8" fillId="4" borderId="65" xfId="0" applyFont="1" applyFill="1" applyBorder="1" applyAlignment="1" applyProtection="1">
      <alignment horizontal="center" vertical="center" wrapText="1"/>
      <protection hidden="1"/>
    </xf>
    <xf numFmtId="0" fontId="8" fillId="4" borderId="66" xfId="0" applyFont="1" applyFill="1" applyBorder="1" applyAlignment="1" applyProtection="1">
      <alignment horizontal="center" vertical="center" wrapText="1"/>
      <protection hidden="1"/>
    </xf>
    <xf numFmtId="0" fontId="8" fillId="4" borderId="67" xfId="0" applyFont="1" applyFill="1" applyBorder="1" applyAlignment="1" applyProtection="1">
      <alignment horizontal="center" vertical="center" wrapText="1"/>
      <protection hidden="1"/>
    </xf>
    <xf numFmtId="0" fontId="8" fillId="4" borderId="68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70" xfId="0" applyFont="1" applyFill="1" applyBorder="1" applyAlignment="1" applyProtection="1">
      <alignment horizontal="center" vertical="center" wrapText="1"/>
      <protection hidden="1"/>
    </xf>
    <xf numFmtId="49" fontId="0" fillId="0" borderId="71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0" fontId="0" fillId="4" borderId="63" xfId="0" applyFill="1" applyBorder="1" applyProtection="1">
      <protection hidden="1"/>
    </xf>
    <xf numFmtId="49" fontId="9" fillId="4" borderId="65" xfId="0" applyNumberFormat="1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75" xfId="0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8" borderId="36" xfId="0" applyNumberFormat="1" applyFont="1" applyFill="1" applyBorder="1" applyAlignment="1">
      <alignment horizontal="center" textRotation="90" wrapText="1"/>
    </xf>
    <xf numFmtId="0" fontId="10" fillId="8" borderId="7" xfId="0" applyNumberFormat="1" applyFont="1" applyFill="1" applyBorder="1" applyAlignment="1" applyProtection="1">
      <alignment horizontal="center"/>
      <protection locked="0"/>
    </xf>
    <xf numFmtId="0" fontId="0" fillId="5" borderId="9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ont="1" applyFill="1" applyBorder="1" applyAlignment="1" applyProtection="1">
      <alignment horizontal="center"/>
      <protection locked="0"/>
    </xf>
    <xf numFmtId="0" fontId="10" fillId="2" borderId="10" xfId="0" applyNumberFormat="1" applyFont="1" applyFill="1" applyBorder="1" applyAlignment="1">
      <alignment horizontal="center"/>
    </xf>
    <xf numFmtId="0" fontId="10" fillId="8" borderId="11" xfId="0" applyNumberFormat="1" applyFont="1" applyFill="1" applyBorder="1" applyAlignment="1" applyProtection="1">
      <alignment horizontal="center"/>
      <protection locked="0"/>
    </xf>
    <xf numFmtId="0" fontId="10" fillId="3" borderId="11" xfId="0" applyNumberFormat="1" applyFont="1" applyFill="1" applyBorder="1" applyAlignment="1" applyProtection="1">
      <alignment horizontal="center"/>
      <protection locked="0"/>
    </xf>
    <xf numFmtId="0" fontId="0" fillId="5" borderId="39" xfId="0" applyNumberFormat="1" applyFill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hidden="1"/>
    </xf>
    <xf numFmtId="0" fontId="9" fillId="0" borderId="12" xfId="0" applyNumberFormat="1" applyFont="1" applyBorder="1" applyAlignment="1" applyProtection="1">
      <alignment horizontal="center" vertical="center"/>
      <protection hidden="1"/>
    </xf>
    <xf numFmtId="0" fontId="11" fillId="9" borderId="32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2" borderId="20" xfId="0" applyNumberFormat="1" applyFont="1" applyFill="1" applyBorder="1" applyAlignment="1">
      <alignment horizontal="center" vertical="center"/>
    </xf>
    <xf numFmtId="0" fontId="0" fillId="8" borderId="35" xfId="0" applyNumberFormat="1" applyFon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>
      <alignment horizontal="center" vertical="center"/>
    </xf>
    <xf numFmtId="0" fontId="0" fillId="8" borderId="35" xfId="0" applyNumberFormat="1" applyFill="1" applyBorder="1" applyAlignment="1" applyProtection="1">
      <alignment horizontal="center" vertical="center"/>
    </xf>
    <xf numFmtId="0" fontId="0" fillId="3" borderId="35" xfId="0" applyNumberFormat="1" applyFill="1" applyBorder="1" applyAlignment="1" applyProtection="1">
      <alignment horizontal="center" vertical="center"/>
    </xf>
    <xf numFmtId="0" fontId="11" fillId="10" borderId="32" xfId="0" applyNumberFormat="1" applyFont="1" applyFill="1" applyBorder="1" applyAlignment="1">
      <alignment vertical="center" wrapText="1"/>
    </xf>
    <xf numFmtId="0" fontId="17" fillId="9" borderId="32" xfId="0" applyNumberFormat="1" applyFont="1" applyFill="1" applyBorder="1" applyAlignment="1">
      <alignment vertical="center" wrapText="1"/>
    </xf>
    <xf numFmtId="0" fontId="9" fillId="0" borderId="34" xfId="0" applyNumberFormat="1" applyFont="1" applyBorder="1" applyAlignment="1" applyProtection="1">
      <alignment horizontal="center" vertical="center"/>
      <protection hidden="1"/>
    </xf>
    <xf numFmtId="0" fontId="17" fillId="9" borderId="50" xfId="0" applyNumberFormat="1" applyFont="1" applyFill="1" applyBorder="1" applyAlignment="1">
      <alignment vertical="center" wrapText="1"/>
    </xf>
    <xf numFmtId="0" fontId="11" fillId="9" borderId="58" xfId="0" applyNumberFormat="1" applyFont="1" applyFill="1" applyBorder="1" applyAlignment="1">
      <alignment vertical="center" wrapText="1"/>
    </xf>
    <xf numFmtId="0" fontId="0" fillId="0" borderId="29" xfId="0" quotePrefix="1" applyNumberFormat="1" applyBorder="1" applyAlignment="1" applyProtection="1">
      <alignment horizontal="center" vertical="center"/>
      <protection locked="0"/>
    </xf>
    <xf numFmtId="0" fontId="0" fillId="0" borderId="19" xfId="0" quotePrefix="1" applyNumberFormat="1" applyBorder="1" applyAlignment="1" applyProtection="1">
      <alignment horizontal="center" vertical="center"/>
      <protection locked="0"/>
    </xf>
    <xf numFmtId="0" fontId="9" fillId="6" borderId="0" xfId="0" applyNumberFormat="1" applyFont="1" applyFill="1" applyBorder="1" applyAlignment="1" applyProtection="1">
      <alignment horizontal="center"/>
      <protection hidden="1"/>
    </xf>
    <xf numFmtId="0" fontId="0" fillId="6" borderId="3" xfId="0" applyNumberFormat="1" applyFill="1" applyBorder="1" applyAlignment="1" applyProtection="1">
      <alignment horizontal="right"/>
      <protection hidden="1"/>
    </xf>
    <xf numFmtId="0" fontId="14" fillId="6" borderId="46" xfId="0" applyNumberFormat="1" applyFont="1" applyFill="1" applyBorder="1" applyAlignment="1" applyProtection="1">
      <alignment horizontal="center" vertical="center"/>
      <protection hidden="1"/>
    </xf>
    <xf numFmtId="0" fontId="7" fillId="6" borderId="47" xfId="0" applyNumberFormat="1" applyFont="1" applyFill="1" applyBorder="1" applyAlignment="1" applyProtection="1">
      <alignment horizontal="center" vertical="center"/>
      <protection hidden="1"/>
    </xf>
    <xf numFmtId="0" fontId="7" fillId="6" borderId="46" xfId="0" applyNumberFormat="1" applyFont="1" applyFill="1" applyBorder="1" applyAlignment="1" applyProtection="1">
      <alignment horizontal="center" vertical="center"/>
      <protection hidden="1"/>
    </xf>
    <xf numFmtId="0" fontId="14" fillId="2" borderId="4" xfId="0" applyNumberFormat="1" applyFont="1" applyFill="1" applyBorder="1" applyAlignment="1" applyProtection="1">
      <alignment horizontal="center" vertical="center"/>
      <protection hidden="1"/>
    </xf>
    <xf numFmtId="0" fontId="14" fillId="8" borderId="36" xfId="0" applyNumberFormat="1" applyFont="1" applyFill="1" applyBorder="1" applyAlignment="1" applyProtection="1">
      <alignment horizontal="center" vertical="center"/>
      <protection hidden="1"/>
    </xf>
    <xf numFmtId="0" fontId="7" fillId="6" borderId="49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NumberFormat="1" applyFont="1" applyFill="1" applyBorder="1" applyAlignment="1" applyProtection="1">
      <alignment horizontal="center" vertical="center"/>
      <protection hidden="1"/>
    </xf>
    <xf numFmtId="0" fontId="7" fillId="8" borderId="36" xfId="0" applyNumberFormat="1" applyFont="1" applyFill="1" applyBorder="1" applyAlignment="1" applyProtection="1">
      <alignment horizontal="center" vertical="center"/>
      <protection hidden="1"/>
    </xf>
    <xf numFmtId="0" fontId="7" fillId="3" borderId="36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NumberFormat="1" applyFont="1" applyFill="1" applyBorder="1" applyProtection="1">
      <protection locked="0"/>
    </xf>
    <xf numFmtId="0" fontId="0" fillId="5" borderId="0" xfId="0" applyNumberFormat="1" applyFill="1" applyBorder="1"/>
    <xf numFmtId="0" fontId="0" fillId="2" borderId="0" xfId="0" applyNumberFormat="1" applyFont="1" applyFill="1" applyBorder="1"/>
    <xf numFmtId="0" fontId="0" fillId="8" borderId="0" xfId="0" applyNumberFormat="1" applyFont="1" applyFill="1" applyBorder="1" applyProtection="1"/>
    <xf numFmtId="0" fontId="0" fillId="5" borderId="0" xfId="0" applyNumberFormat="1" applyFill="1" applyBorder="1" applyProtection="1">
      <protection locked="0"/>
    </xf>
    <xf numFmtId="0" fontId="0" fillId="2" borderId="0" xfId="0" applyNumberFormat="1" applyFill="1" applyBorder="1"/>
    <xf numFmtId="0" fontId="0" fillId="8" borderId="0" xfId="0" applyNumberFormat="1" applyFill="1" applyBorder="1" applyProtection="1"/>
    <xf numFmtId="0" fontId="0" fillId="3" borderId="0" xfId="0" applyNumberFormat="1" applyFill="1" applyBorder="1" applyProtection="1"/>
    <xf numFmtId="0" fontId="0" fillId="5" borderId="8" xfId="0" applyNumberFormat="1" applyFont="1" applyFill="1" applyBorder="1" applyProtection="1">
      <protection locked="0"/>
    </xf>
    <xf numFmtId="0" fontId="0" fillId="5" borderId="8" xfId="0" applyNumberFormat="1" applyFill="1" applyBorder="1"/>
    <xf numFmtId="0" fontId="0" fillId="2" borderId="8" xfId="0" applyNumberFormat="1" applyFont="1" applyFill="1" applyBorder="1"/>
    <xf numFmtId="0" fontId="0" fillId="8" borderId="8" xfId="0" applyNumberFormat="1" applyFont="1" applyFill="1" applyBorder="1" applyProtection="1"/>
    <xf numFmtId="0" fontId="0" fillId="5" borderId="8" xfId="0" applyNumberFormat="1" applyFill="1" applyBorder="1" applyProtection="1">
      <protection locked="0"/>
    </xf>
    <xf numFmtId="0" fontId="0" fillId="2" borderId="8" xfId="0" applyNumberFormat="1" applyFill="1" applyBorder="1"/>
    <xf numFmtId="0" fontId="0" fillId="8" borderId="8" xfId="0" applyNumberFormat="1" applyFill="1" applyBorder="1" applyProtection="1"/>
    <xf numFmtId="0" fontId="0" fillId="3" borderId="8" xfId="0" applyNumberFormat="1" applyFill="1" applyBorder="1" applyProtection="1"/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17" fillId="9" borderId="59" xfId="0" applyNumberFormat="1" applyFont="1" applyFill="1" applyBorder="1" applyAlignment="1">
      <alignment vertical="center" wrapText="1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0" fontId="17" fillId="9" borderId="1" xfId="0" applyNumberFormat="1" applyFont="1" applyFill="1" applyBorder="1" applyAlignment="1">
      <alignment vertical="center" wrapText="1"/>
    </xf>
    <xf numFmtId="0" fontId="17" fillId="9" borderId="60" xfId="0" applyNumberFormat="1" applyFont="1" applyFill="1" applyBorder="1" applyAlignment="1">
      <alignment vertical="center" wrapText="1"/>
    </xf>
    <xf numFmtId="0" fontId="17" fillId="9" borderId="60" xfId="0" applyNumberFormat="1" applyFont="1" applyFill="1" applyBorder="1" applyAlignment="1">
      <alignment vertical="center"/>
    </xf>
    <xf numFmtId="0" fontId="17" fillId="9" borderId="60" xfId="0" applyNumberFormat="1" applyFont="1" applyFill="1" applyBorder="1" applyAlignment="1">
      <alignment horizontal="left" vertical="center" wrapText="1"/>
    </xf>
    <xf numFmtId="0" fontId="17" fillId="9" borderId="61" xfId="0" applyNumberFormat="1" applyFont="1" applyFill="1" applyBorder="1" applyAlignment="1">
      <alignment vertical="center" wrapText="1"/>
    </xf>
    <xf numFmtId="0" fontId="17" fillId="9" borderId="55" xfId="0" applyNumberFormat="1" applyFont="1" applyFill="1" applyBorder="1" applyAlignment="1">
      <alignment vertical="center" wrapText="1"/>
    </xf>
    <xf numFmtId="0" fontId="19" fillId="10" borderId="55" xfId="0" applyNumberFormat="1" applyFont="1" applyFill="1" applyBorder="1" applyAlignment="1">
      <alignment vertical="center" wrapText="1"/>
    </xf>
    <xf numFmtId="0" fontId="17" fillId="9" borderId="58" xfId="0" applyNumberFormat="1" applyFont="1" applyFill="1" applyBorder="1" applyAlignment="1">
      <alignment vertical="center" wrapText="1"/>
    </xf>
    <xf numFmtId="0" fontId="9" fillId="0" borderId="53" xfId="0" applyNumberFormat="1" applyFont="1" applyBorder="1" applyAlignment="1" applyProtection="1">
      <alignment horizontal="center" vertical="center"/>
      <protection hidden="1"/>
    </xf>
    <xf numFmtId="0" fontId="17" fillId="9" borderId="56" xfId="0" applyNumberFormat="1" applyFont="1" applyFill="1" applyBorder="1" applyAlignment="1">
      <alignment vertical="center" wrapText="1"/>
    </xf>
    <xf numFmtId="0" fontId="17" fillId="9" borderId="31" xfId="0" applyNumberFormat="1" applyFont="1" applyFill="1" applyBorder="1" applyAlignment="1">
      <alignment vertical="center" wrapText="1"/>
    </xf>
    <xf numFmtId="0" fontId="0" fillId="0" borderId="27" xfId="0" quotePrefix="1" applyNumberFormat="1" applyBorder="1" applyAlignment="1" applyProtection="1">
      <alignment horizontal="center" vertical="center"/>
      <protection locked="0"/>
    </xf>
    <xf numFmtId="0" fontId="0" fillId="0" borderId="27" xfId="0" quotePrefix="1" applyNumberFormat="1" applyFont="1" applyBorder="1" applyAlignment="1" applyProtection="1">
      <alignment horizontal="center" vertic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7" xfId="0" quotePrefix="1" applyNumberFormat="1" applyBorder="1" applyAlignment="1" applyProtection="1">
      <alignment horizontal="center" vertical="center"/>
      <protection locked="0"/>
    </xf>
    <xf numFmtId="0" fontId="0" fillId="0" borderId="46" xfId="0" applyNumberFormat="1" applyBorder="1" applyAlignment="1" applyProtection="1">
      <alignment horizontal="center" vertical="center"/>
      <protection locked="0"/>
    </xf>
    <xf numFmtId="0" fontId="0" fillId="0" borderId="46" xfId="0" quotePrefix="1" applyNumberFormat="1" applyBorder="1" applyAlignment="1" applyProtection="1">
      <alignment horizontal="center" vertical="center"/>
      <protection locked="0"/>
    </xf>
    <xf numFmtId="0" fontId="0" fillId="2" borderId="4" xfId="0" applyNumberFormat="1" applyFont="1" applyFill="1" applyBorder="1" applyAlignment="1">
      <alignment horizontal="center" vertical="center"/>
    </xf>
    <xf numFmtId="0" fontId="0" fillId="0" borderId="46" xfId="0" quotePrefix="1" applyNumberFormat="1" applyFont="1" applyBorder="1" applyAlignment="1" applyProtection="1">
      <alignment horizontal="center" vertical="center"/>
      <protection locked="0"/>
    </xf>
    <xf numFmtId="0" fontId="0" fillId="8" borderId="36" xfId="0" applyNumberFormat="1" applyFont="1" applyFill="1" applyBorder="1" applyAlignment="1" applyProtection="1">
      <alignment horizontal="center" vertical="center"/>
    </xf>
    <xf numFmtId="0" fontId="0" fillId="3" borderId="36" xfId="0" applyNumberFormat="1" applyFill="1" applyBorder="1" applyAlignment="1" applyProtection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8" borderId="36" xfId="0" applyNumberFormat="1" applyFill="1" applyBorder="1" applyAlignment="1" applyProtection="1">
      <alignment horizontal="center" vertical="center"/>
    </xf>
    <xf numFmtId="0" fontId="0" fillId="0" borderId="49" xfId="0" applyNumberFormat="1" applyBorder="1" applyAlignment="1" applyProtection="1">
      <alignment horizontal="center" vertical="center"/>
      <protection locked="0"/>
    </xf>
    <xf numFmtId="0" fontId="11" fillId="9" borderId="56" xfId="0" applyNumberFormat="1" applyFont="1" applyFill="1" applyBorder="1" applyAlignment="1" applyProtection="1">
      <alignment vertical="center" wrapText="1"/>
      <protection hidden="1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71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76" xfId="0" applyNumberFormat="1" applyBorder="1" applyAlignment="1" applyProtection="1">
      <alignment horizontal="center" vertical="center"/>
      <protection locked="0"/>
    </xf>
    <xf numFmtId="0" fontId="0" fillId="0" borderId="4" xfId="0" quotePrefix="1" applyNumberFormat="1" applyBorder="1" applyAlignment="1" applyProtection="1">
      <alignment horizontal="center" vertical="center"/>
      <protection locked="0"/>
    </xf>
    <xf numFmtId="0" fontId="0" fillId="0" borderId="54" xfId="0" quotePrefix="1" applyNumberFormat="1" applyBorder="1" applyAlignment="1" applyProtection="1">
      <alignment horizontal="center" vertical="center"/>
      <protection locked="0"/>
    </xf>
    <xf numFmtId="0" fontId="0" fillId="8" borderId="62" xfId="0" applyNumberFormat="1" applyFill="1" applyBorder="1" applyAlignment="1" applyProtection="1">
      <alignment horizontal="center" vertical="center"/>
    </xf>
    <xf numFmtId="0" fontId="0" fillId="0" borderId="54" xfId="0" applyNumberFormat="1" applyBorder="1" applyAlignment="1" applyProtection="1">
      <alignment horizontal="center" vertical="center"/>
      <protection locked="0"/>
    </xf>
    <xf numFmtId="0" fontId="0" fillId="3" borderId="62" xfId="0" applyNumberFormat="1" applyFill="1" applyBorder="1" applyAlignment="1" applyProtection="1">
      <alignment horizontal="center" vertical="center"/>
    </xf>
    <xf numFmtId="0" fontId="0" fillId="0" borderId="74" xfId="0" applyNumberFormat="1" applyBorder="1" applyAlignment="1" applyProtection="1">
      <alignment horizontal="center" vertical="center"/>
      <protection locked="0"/>
    </xf>
    <xf numFmtId="0" fontId="0" fillId="0" borderId="54" xfId="0" applyNumberFormat="1" applyFont="1" applyBorder="1" applyAlignment="1" applyProtection="1">
      <alignment horizontal="center" vertical="center"/>
      <protection locked="0"/>
    </xf>
    <xf numFmtId="0" fontId="0" fillId="2" borderId="54" xfId="0" applyNumberFormat="1" applyFill="1" applyBorder="1" applyAlignment="1">
      <alignment horizontal="center" vertical="center"/>
    </xf>
    <xf numFmtId="0" fontId="0" fillId="0" borderId="52" xfId="0" applyNumberForma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0" fontId="11" fillId="9" borderId="61" xfId="0" applyNumberFormat="1" applyFont="1" applyFill="1" applyBorder="1" applyAlignment="1" applyProtection="1">
      <alignment vertical="center" wrapText="1"/>
      <protection hidden="1"/>
    </xf>
    <xf numFmtId="0" fontId="0" fillId="0" borderId="13" xfId="0" quotePrefix="1" applyNumberFormat="1" applyBorder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 horizontal="center" vertical="center"/>
      <protection locked="0"/>
    </xf>
    <xf numFmtId="0" fontId="0" fillId="8" borderId="4" xfId="0" applyNumberFormat="1" applyFill="1" applyBorder="1" applyAlignment="1" applyProtection="1">
      <alignment horizontal="center" vertic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Font="1"/>
    <xf numFmtId="0" fontId="7" fillId="0" borderId="0" xfId="0" applyNumberFormat="1" applyFont="1" applyAlignment="1">
      <alignment horizontal="center"/>
    </xf>
    <xf numFmtId="0" fontId="12" fillId="0" borderId="77" xfId="0" applyNumberFormat="1" applyFont="1" applyBorder="1"/>
    <xf numFmtId="0" fontId="13" fillId="0" borderId="24" xfId="0" applyNumberFormat="1" applyFont="1" applyBorder="1"/>
    <xf numFmtId="0" fontId="12" fillId="0" borderId="24" xfId="0" applyNumberFormat="1" applyFont="1" applyBorder="1"/>
    <xf numFmtId="0" fontId="0" fillId="0" borderId="2" xfId="0" applyNumberFormat="1" applyBorder="1"/>
    <xf numFmtId="0" fontId="0" fillId="0" borderId="43" xfId="0" applyNumberFormat="1" applyFill="1" applyBorder="1" applyAlignment="1">
      <alignment horizontal="center" textRotation="90" wrapText="1"/>
    </xf>
    <xf numFmtId="0" fontId="15" fillId="2" borderId="10" xfId="0" applyNumberFormat="1" applyFont="1" applyFill="1" applyBorder="1" applyAlignment="1">
      <alignment horizontal="center"/>
    </xf>
    <xf numFmtId="0" fontId="15" fillId="8" borderId="11" xfId="0" applyNumberFormat="1" applyFont="1" applyFill="1" applyBorder="1" applyAlignment="1" applyProtection="1">
      <alignment horizontal="center"/>
      <protection locked="0"/>
    </xf>
    <xf numFmtId="0" fontId="9" fillId="4" borderId="80" xfId="0" applyNumberFormat="1" applyFont="1" applyFill="1" applyBorder="1" applyAlignment="1">
      <alignment horizontal="center"/>
    </xf>
    <xf numFmtId="0" fontId="9" fillId="4" borderId="81" xfId="0" applyNumberFormat="1" applyFont="1" applyFill="1" applyBorder="1" applyAlignment="1">
      <alignment horizontal="center"/>
    </xf>
    <xf numFmtId="0" fontId="8" fillId="4" borderId="82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26" xfId="0" applyNumberFormat="1" applyFont="1" applyFill="1" applyBorder="1" applyAlignment="1" applyProtection="1">
      <alignment horizontal="center"/>
      <protection hidden="1"/>
    </xf>
    <xf numFmtId="0" fontId="8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ill="1" applyBorder="1" applyAlignment="1">
      <alignment horizontal="center" textRotation="90" wrapText="1"/>
    </xf>
    <xf numFmtId="0" fontId="0" fillId="5" borderId="9" xfId="0" applyNumberFormat="1" applyFont="1" applyFill="1" applyBorder="1" applyAlignment="1" applyProtection="1">
      <alignment horizontal="center"/>
      <protection locked="0"/>
    </xf>
    <xf numFmtId="0" fontId="9" fillId="4" borderId="25" xfId="0" applyNumberFormat="1" applyFont="1" applyFill="1" applyBorder="1" applyAlignment="1">
      <alignment horizontal="center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8" fillId="4" borderId="6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8" fillId="4" borderId="60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55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49" xfId="0" applyNumberFormat="1" applyFont="1" applyFill="1" applyBorder="1" applyAlignment="1" applyProtection="1">
      <alignment horizontal="center" vertical="center"/>
      <protection hidden="1"/>
    </xf>
    <xf numFmtId="0" fontId="0" fillId="6" borderId="50" xfId="0" applyNumberFormat="1" applyFill="1" applyBorder="1" applyAlignment="1" applyProtection="1">
      <alignment horizontal="right"/>
      <protection hidden="1"/>
    </xf>
    <xf numFmtId="0" fontId="0" fillId="5" borderId="2" xfId="0" applyNumberFormat="1" applyFont="1" applyFill="1" applyBorder="1" applyProtection="1">
      <protection locked="0"/>
    </xf>
    <xf numFmtId="0" fontId="0" fillId="4" borderId="1" xfId="0" applyNumberFormat="1" applyFill="1" applyBorder="1" applyProtection="1">
      <protection hidden="1"/>
    </xf>
    <xf numFmtId="0" fontId="0" fillId="5" borderId="26" xfId="0" applyNumberFormat="1" applyFont="1" applyFill="1" applyBorder="1" applyProtection="1">
      <protection locked="0"/>
    </xf>
    <xf numFmtId="0" fontId="9" fillId="4" borderId="25" xfId="0" applyNumberFormat="1" applyFont="1" applyFill="1" applyBorder="1" applyAlignment="1" applyProtection="1">
      <alignment horizontal="center"/>
      <protection hidden="1"/>
    </xf>
    <xf numFmtId="0" fontId="8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NumberFormat="1" applyFont="1" applyBorder="1" applyAlignment="1" applyProtection="1">
      <alignment horizontal="center" vertical="center"/>
      <protection locked="0"/>
    </xf>
    <xf numFmtId="0" fontId="8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6" xfId="0" applyNumberFormat="1" applyFont="1" applyBorder="1" applyAlignment="1" applyProtection="1">
      <alignment horizontal="center" vertical="center"/>
      <protection locked="0"/>
    </xf>
    <xf numFmtId="0" fontId="8" fillId="4" borderId="5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quotePrefix="1" applyNumberFormat="1" applyFont="1" applyBorder="1" applyAlignment="1" applyProtection="1">
      <alignment horizontal="center" vertical="center"/>
      <protection locked="0"/>
    </xf>
    <xf numFmtId="0" fontId="14" fillId="6" borderId="9" xfId="0" applyNumberFormat="1" applyFont="1" applyFill="1" applyBorder="1" applyAlignment="1" applyProtection="1">
      <alignment horizontal="center" vertical="center"/>
      <protection hidden="1"/>
    </xf>
    <xf numFmtId="0" fontId="14" fillId="6" borderId="10" xfId="0" applyNumberFormat="1" applyFont="1" applyFill="1" applyBorder="1" applyAlignment="1" applyProtection="1">
      <alignment horizontal="center" vertical="center"/>
      <protection hidden="1"/>
    </xf>
    <xf numFmtId="0" fontId="7" fillId="6" borderId="39" xfId="0" applyNumberFormat="1" applyFont="1" applyFill="1" applyBorder="1" applyAlignment="1" applyProtection="1">
      <alignment horizontal="center" vertical="center"/>
      <protection hidden="1"/>
    </xf>
    <xf numFmtId="0" fontId="7" fillId="6" borderId="10" xfId="0" applyNumberFormat="1" applyFont="1" applyFill="1" applyBorder="1" applyAlignment="1" applyProtection="1">
      <alignment horizontal="center" vertical="center"/>
      <protection hidden="1"/>
    </xf>
    <xf numFmtId="0" fontId="14" fillId="2" borderId="10" xfId="0" applyNumberFormat="1" applyFont="1" applyFill="1" applyBorder="1" applyAlignment="1" applyProtection="1">
      <alignment horizontal="center" vertical="center"/>
      <protection hidden="1"/>
    </xf>
    <xf numFmtId="0" fontId="14" fillId="8" borderId="11" xfId="0" applyNumberFormat="1" applyFont="1" applyFill="1" applyBorder="1" applyAlignment="1" applyProtection="1">
      <alignment horizontal="center" vertical="center"/>
      <protection hidden="1"/>
    </xf>
    <xf numFmtId="0" fontId="0" fillId="6" borderId="25" xfId="0" applyNumberFormat="1" applyFill="1" applyBorder="1" applyAlignment="1" applyProtection="1">
      <alignment horizontal="right"/>
      <protection hidden="1"/>
    </xf>
    <xf numFmtId="0" fontId="0" fillId="6" borderId="48" xfId="0" applyNumberFormat="1" applyFill="1" applyBorder="1" applyAlignment="1" applyProtection="1">
      <alignment horizontal="right"/>
      <protection hidden="1"/>
    </xf>
    <xf numFmtId="0" fontId="0" fillId="5" borderId="2" xfId="0" applyNumberFormat="1" applyFill="1" applyBorder="1" applyProtection="1">
      <protection locked="0"/>
    </xf>
    <xf numFmtId="0" fontId="0" fillId="4" borderId="43" xfId="0" applyNumberFormat="1" applyFill="1" applyBorder="1" applyProtection="1">
      <protection hidden="1"/>
    </xf>
    <xf numFmtId="0" fontId="0" fillId="5" borderId="26" xfId="0" applyNumberFormat="1" applyFill="1" applyBorder="1" applyProtection="1">
      <protection locked="0"/>
    </xf>
    <xf numFmtId="0" fontId="9" fillId="4" borderId="80" xfId="0" applyNumberFormat="1" applyFont="1" applyFill="1" applyBorder="1" applyAlignment="1" applyProtection="1">
      <alignment horizontal="center"/>
      <protection hidden="1"/>
    </xf>
    <xf numFmtId="0" fontId="8" fillId="4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quotePrefix="1" applyNumberFormat="1" applyBorder="1" applyAlignment="1" applyProtection="1">
      <alignment horizontal="center" vertical="center"/>
      <protection locked="0"/>
    </xf>
    <xf numFmtId="0" fontId="7" fillId="6" borderId="9" xfId="0" applyNumberFormat="1" applyFont="1" applyFill="1" applyBorder="1" applyAlignment="1" applyProtection="1">
      <alignment horizontal="center" vertical="center"/>
      <protection hidden="1"/>
    </xf>
    <xf numFmtId="0" fontId="7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7" fillId="8" borderId="11" xfId="0" applyNumberFormat="1" applyFont="1" applyFill="1" applyBorder="1" applyAlignment="1" applyProtection="1">
      <alignment horizontal="center" vertical="center"/>
      <protection hidden="1"/>
    </xf>
    <xf numFmtId="0" fontId="0" fillId="6" borderId="80" xfId="0" applyNumberFormat="1" applyFill="1" applyBorder="1" applyAlignment="1" applyProtection="1">
      <alignment horizontal="right"/>
      <protection hidden="1"/>
    </xf>
    <xf numFmtId="0" fontId="7" fillId="6" borderId="73" xfId="0" applyNumberFormat="1" applyFont="1" applyFill="1" applyBorder="1" applyAlignment="1" applyProtection="1">
      <alignment horizontal="center" vertical="center"/>
      <protection hidden="1"/>
    </xf>
    <xf numFmtId="0" fontId="7" fillId="6" borderId="88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NumberFormat="1" applyFill="1" applyBorder="1"/>
    <xf numFmtId="0" fontId="0" fillId="4" borderId="1" xfId="0" applyNumberFormat="1" applyFill="1" applyBorder="1"/>
    <xf numFmtId="0" fontId="0" fillId="4" borderId="43" xfId="0" applyNumberFormat="1" applyFill="1" applyBorder="1"/>
    <xf numFmtId="0" fontId="10" fillId="3" borderId="10" xfId="0" applyNumberFormat="1" applyFon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/>
      <protection hidden="1"/>
    </xf>
    <xf numFmtId="0" fontId="0" fillId="3" borderId="41" xfId="0" applyNumberFormat="1" applyFill="1" applyBorder="1" applyProtection="1"/>
    <xf numFmtId="0" fontId="0" fillId="3" borderId="39" xfId="0" applyNumberFormat="1" applyFill="1" applyBorder="1" applyProtection="1"/>
    <xf numFmtId="0" fontId="0" fillId="3" borderId="38" xfId="0" applyNumberFormat="1" applyFill="1" applyBorder="1" applyProtection="1"/>
    <xf numFmtId="0" fontId="0" fillId="3" borderId="4" xfId="0" applyNumberForma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54" xfId="0" applyNumberFormat="1" applyFill="1" applyBorder="1" applyAlignment="1" applyProtection="1">
      <alignment horizontal="center" vertical="center"/>
    </xf>
    <xf numFmtId="0" fontId="8" fillId="4" borderId="89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10" xfId="0" applyNumberFormat="1" applyFont="1" applyFill="1" applyBorder="1" applyAlignment="1" applyProtection="1">
      <alignment horizontal="center"/>
      <protection locked="0"/>
    </xf>
    <xf numFmtId="0" fontId="0" fillId="3" borderId="20" xfId="0" applyNumberFormat="1" applyFont="1" applyFill="1" applyBorder="1" applyAlignment="1" applyProtection="1">
      <alignment horizontal="center" vertical="center"/>
    </xf>
    <xf numFmtId="0" fontId="0" fillId="3" borderId="27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>
      <alignment horizontal="center" textRotation="90" wrapText="1"/>
    </xf>
    <xf numFmtId="0" fontId="14" fillId="3" borderId="4" xfId="0" applyNumberFormat="1" applyFont="1" applyFill="1" applyBorder="1" applyAlignment="1" applyProtection="1">
      <alignment horizontal="center" vertical="center"/>
      <protection hidden="1"/>
    </xf>
    <xf numFmtId="0" fontId="0" fillId="3" borderId="41" xfId="0" applyNumberFormat="1" applyFont="1" applyFill="1" applyBorder="1" applyProtection="1"/>
    <xf numFmtId="0" fontId="0" fillId="3" borderId="39" xfId="0" applyNumberFormat="1" applyFont="1" applyFill="1" applyBorder="1" applyProtection="1"/>
    <xf numFmtId="0" fontId="14" fillId="3" borderId="46" xfId="0" applyNumberFormat="1" applyFont="1" applyFill="1" applyBorder="1" applyAlignment="1" applyProtection="1">
      <alignment horizontal="center" vertical="center"/>
      <protection hidden="1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14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77" xfId="0" applyBorder="1"/>
    <xf numFmtId="0" fontId="1" fillId="0" borderId="24" xfId="0" applyFont="1" applyBorder="1"/>
    <xf numFmtId="0" fontId="0" fillId="0" borderId="24" xfId="0" applyBorder="1"/>
    <xf numFmtId="0" fontId="0" fillId="0" borderId="78" xfId="0" applyBorder="1"/>
    <xf numFmtId="0" fontId="0" fillId="2" borderId="80" xfId="0" applyFill="1" applyBorder="1" applyAlignment="1" applyProtection="1">
      <alignment horizontal="center"/>
    </xf>
    <xf numFmtId="49" fontId="0" fillId="2" borderId="59" xfId="0" applyNumberFormat="1" applyFill="1" applyBorder="1" applyAlignment="1" applyProtection="1">
      <alignment horizontal="center" vertical="center"/>
    </xf>
    <xf numFmtId="49" fontId="0" fillId="2" borderId="60" xfId="0" applyNumberFormat="1" applyFill="1" applyBorder="1" applyAlignment="1" applyProtection="1">
      <alignment horizontal="center" vertical="center"/>
    </xf>
    <xf numFmtId="49" fontId="0" fillId="2" borderId="87" xfId="0" applyNumberFormat="1" applyFill="1" applyBorder="1" applyAlignment="1" applyProtection="1">
      <alignment horizontal="center" vertical="center"/>
    </xf>
    <xf numFmtId="49" fontId="0" fillId="2" borderId="61" xfId="0" applyNumberForma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/>
      <protection hidden="1"/>
    </xf>
    <xf numFmtId="0" fontId="7" fillId="2" borderId="43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/>
    <xf numFmtId="0" fontId="0" fillId="5" borderId="0" xfId="0" applyFill="1" applyBorder="1" applyProtection="1">
      <protection locked="0"/>
    </xf>
    <xf numFmtId="0" fontId="0" fillId="2" borderId="78" xfId="0" applyFill="1" applyBorder="1" applyProtection="1"/>
    <xf numFmtId="0" fontId="0" fillId="2" borderId="25" xfId="0" applyFill="1" applyBorder="1" applyProtection="1"/>
    <xf numFmtId="49" fontId="0" fillId="2" borderId="90" xfId="0" applyNumberFormat="1" applyFill="1" applyBorder="1" applyAlignment="1" applyProtection="1">
      <alignment horizontal="center" vertical="center"/>
    </xf>
    <xf numFmtId="49" fontId="0" fillId="2" borderId="43" xfId="0" applyNumberFormat="1" applyFill="1" applyBorder="1" applyAlignment="1" applyProtection="1">
      <alignment horizontal="center" vertical="center"/>
    </xf>
    <xf numFmtId="49" fontId="0" fillId="2" borderId="48" xfId="0" applyNumberFormat="1" applyFill="1" applyBorder="1" applyAlignment="1" applyProtection="1">
      <alignment horizontal="center" vertical="center"/>
    </xf>
    <xf numFmtId="0" fontId="18" fillId="0" borderId="91" xfId="0" applyFont="1" applyBorder="1" applyAlignment="1">
      <alignment horizontal="center" vertical="center" textRotation="90"/>
    </xf>
    <xf numFmtId="49" fontId="0" fillId="2" borderId="89" xfId="0" applyNumberForma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 textRotation="90"/>
    </xf>
    <xf numFmtId="0" fontId="9" fillId="6" borderId="2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2" borderId="43" xfId="0" applyFill="1" applyBorder="1" applyProtection="1"/>
    <xf numFmtId="0" fontId="0" fillId="2" borderId="48" xfId="0" applyFill="1" applyBorder="1" applyProtection="1"/>
    <xf numFmtId="0" fontId="0" fillId="2" borderId="89" xfId="0" applyFill="1" applyBorder="1" applyProtection="1"/>
    <xf numFmtId="0" fontId="0" fillId="0" borderId="26" xfId="0" applyBorder="1"/>
    <xf numFmtId="0" fontId="9" fillId="6" borderId="8" xfId="0" applyFont="1" applyFill="1" applyBorder="1" applyAlignment="1">
      <alignment horizontal="center"/>
    </xf>
    <xf numFmtId="0" fontId="7" fillId="6" borderId="73" xfId="0" applyFont="1" applyFill="1" applyBorder="1" applyAlignment="1" applyProtection="1">
      <alignment horizontal="center" vertical="center"/>
      <protection hidden="1"/>
    </xf>
    <xf numFmtId="0" fontId="7" fillId="6" borderId="88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2" borderId="80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/>
    <xf numFmtId="0" fontId="0" fillId="7" borderId="10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textRotation="90" wrapText="1"/>
    </xf>
    <xf numFmtId="0" fontId="0" fillId="2" borderId="10" xfId="0" applyFont="1" applyFill="1" applyBorder="1" applyAlignment="1">
      <alignment horizontal="center" textRotation="90" wrapText="1"/>
    </xf>
    <xf numFmtId="0" fontId="0" fillId="3" borderId="10" xfId="0" applyFont="1" applyFill="1" applyBorder="1" applyAlignment="1">
      <alignment horizontal="center" textRotation="90" wrapText="1"/>
    </xf>
    <xf numFmtId="0" fontId="0" fillId="2" borderId="25" xfId="0" applyFont="1" applyFill="1" applyBorder="1"/>
    <xf numFmtId="0" fontId="0" fillId="0" borderId="0" xfId="0" applyFont="1"/>
    <xf numFmtId="0" fontId="11" fillId="9" borderId="45" xfId="0" applyFont="1" applyFill="1" applyBorder="1" applyAlignment="1" applyProtection="1">
      <alignment vertical="center" wrapText="1"/>
      <protection hidden="1"/>
    </xf>
    <xf numFmtId="0" fontId="11" fillId="9" borderId="56" xfId="0" applyFont="1" applyFill="1" applyBorder="1" applyAlignment="1" applyProtection="1">
      <alignment vertical="center" wrapText="1"/>
      <protection hidden="1"/>
    </xf>
    <xf numFmtId="0" fontId="0" fillId="0" borderId="2" xfId="0" applyNumberFormat="1" applyFont="1" applyBorder="1" applyAlignment="1">
      <alignment horizontal="center"/>
    </xf>
    <xf numFmtId="0" fontId="0" fillId="2" borderId="36" xfId="0" applyNumberFormat="1" applyFont="1" applyFill="1" applyBorder="1" applyAlignment="1">
      <alignment horizontal="center" textRotation="90" wrapText="1"/>
    </xf>
    <xf numFmtId="0" fontId="0" fillId="0" borderId="50" xfId="0" applyNumberFormat="1" applyFont="1" applyFill="1" applyBorder="1" applyAlignment="1">
      <alignment horizontal="center" textRotation="90" wrapText="1"/>
    </xf>
    <xf numFmtId="0" fontId="0" fillId="3" borderId="36" xfId="0" applyNumberFormat="1" applyFont="1" applyFill="1" applyBorder="1" applyAlignment="1">
      <alignment horizontal="center" textRotation="90" wrapText="1"/>
    </xf>
    <xf numFmtId="0" fontId="0" fillId="0" borderId="48" xfId="0" applyNumberFormat="1" applyFont="1" applyFill="1" applyBorder="1" applyAlignment="1">
      <alignment horizontal="center" textRotation="90" wrapText="1"/>
    </xf>
    <xf numFmtId="0" fontId="0" fillId="0" borderId="0" xfId="0" applyNumberFormat="1" applyFont="1" applyAlignment="1">
      <alignment horizontal="center"/>
    </xf>
    <xf numFmtId="0" fontId="23" fillId="0" borderId="20" xfId="0" applyFont="1" applyBorder="1" applyAlignment="1" applyProtection="1">
      <alignment horizontal="center"/>
      <protection locked="0"/>
    </xf>
    <xf numFmtId="0" fontId="10" fillId="2" borderId="20" xfId="0" applyFont="1" applyFill="1" applyBorder="1" applyAlignment="1">
      <alignment horizontal="center"/>
    </xf>
    <xf numFmtId="0" fontId="23" fillId="0" borderId="20" xfId="0" applyFont="1" applyBorder="1" applyAlignment="1" applyProtection="1">
      <alignment horizontal="center" wrapText="1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23" fillId="2" borderId="43" xfId="0" applyFont="1" applyFill="1" applyBorder="1" applyProtection="1"/>
    <xf numFmtId="0" fontId="23" fillId="0" borderId="0" xfId="0" applyFont="1"/>
    <xf numFmtId="0" fontId="23" fillId="0" borderId="79" xfId="0" applyNumberFormat="1" applyFont="1" applyBorder="1" applyAlignment="1">
      <alignment horizontal="center"/>
    </xf>
    <xf numFmtId="0" fontId="23" fillId="0" borderId="37" xfId="0" applyNumberFormat="1" applyFont="1" applyBorder="1" applyAlignment="1" applyProtection="1">
      <alignment horizontal="center"/>
      <protection locked="0"/>
    </xf>
    <xf numFmtId="0" fontId="23" fillId="0" borderId="6" xfId="0" applyNumberFormat="1" applyFont="1" applyBorder="1" applyAlignment="1" applyProtection="1">
      <alignment horizontal="center"/>
      <protection locked="0"/>
    </xf>
    <xf numFmtId="0" fontId="15" fillId="3" borderId="6" xfId="0" applyNumberFormat="1" applyFont="1" applyFill="1" applyBorder="1" applyAlignment="1" applyProtection="1">
      <alignment horizontal="center"/>
      <protection locked="0"/>
    </xf>
    <xf numFmtId="0" fontId="23" fillId="0" borderId="38" xfId="0" applyNumberFormat="1" applyFont="1" applyBorder="1" applyAlignment="1" applyProtection="1">
      <alignment horizontal="center"/>
      <protection locked="0"/>
    </xf>
    <xf numFmtId="0" fontId="15" fillId="2" borderId="6" xfId="0" applyNumberFormat="1" applyFont="1" applyFill="1" applyBorder="1" applyAlignment="1">
      <alignment horizontal="center"/>
    </xf>
    <xf numFmtId="0" fontId="15" fillId="8" borderId="7" xfId="0" applyNumberFormat="1" applyFont="1" applyFill="1" applyBorder="1" applyAlignment="1" applyProtection="1">
      <alignment horizontal="center"/>
      <protection locked="0"/>
    </xf>
    <xf numFmtId="0" fontId="23" fillId="0" borderId="1" xfId="0" applyNumberFormat="1" applyFont="1" applyBorder="1" applyAlignment="1">
      <alignment horizontal="center"/>
    </xf>
    <xf numFmtId="0" fontId="10" fillId="3" borderId="6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>
      <alignment horizontal="center"/>
    </xf>
    <xf numFmtId="0" fontId="23" fillId="0" borderId="43" xfId="0" applyNumberFormat="1" applyFont="1" applyBorder="1" applyAlignment="1">
      <alignment horizontal="center"/>
    </xf>
    <xf numFmtId="0" fontId="10" fillId="3" borderId="7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/>
    <xf numFmtId="0" fontId="25" fillId="0" borderId="7" xfId="0" applyNumberFormat="1" applyFont="1" applyFill="1" applyBorder="1" applyAlignment="1" applyProtection="1">
      <alignment horizontal="center"/>
      <protection locked="0"/>
    </xf>
    <xf numFmtId="0" fontId="25" fillId="7" borderId="7" xfId="0" applyNumberFormat="1" applyFont="1" applyFill="1" applyBorder="1" applyAlignment="1" applyProtection="1">
      <alignment horizontal="center"/>
      <protection locked="0"/>
    </xf>
    <xf numFmtId="0" fontId="8" fillId="4" borderId="68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6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91" xfId="0" applyNumberFormat="1" applyFont="1" applyBorder="1" applyAlignment="1">
      <alignment horizontal="center" vertical="center" textRotation="90"/>
    </xf>
    <xf numFmtId="0" fontId="8" fillId="4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6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NumberFormat="1" applyBorder="1"/>
    <xf numFmtId="0" fontId="9" fillId="6" borderId="8" xfId="0" applyNumberFormat="1" applyFont="1" applyFill="1" applyBorder="1" applyAlignment="1">
      <alignment horizontal="center"/>
    </xf>
    <xf numFmtId="0" fontId="0" fillId="6" borderId="8" xfId="0" applyNumberFormat="1" applyFill="1" applyBorder="1" applyAlignment="1">
      <alignment horizontal="right"/>
    </xf>
    <xf numFmtId="0" fontId="0" fillId="6" borderId="65" xfId="0" applyNumberFormat="1" applyFill="1" applyBorder="1" applyAlignment="1" applyProtection="1">
      <alignment horizontal="right"/>
      <protection hidden="1"/>
    </xf>
    <xf numFmtId="0" fontId="23" fillId="0" borderId="41" xfId="0" applyFont="1" applyBorder="1" applyAlignment="1" applyProtection="1">
      <alignment horizontal="center"/>
      <protection locked="0"/>
    </xf>
    <xf numFmtId="0" fontId="0" fillId="5" borderId="39" xfId="0" applyFill="1" applyBorder="1" applyAlignment="1" applyProtection="1">
      <alignment horizontal="center"/>
      <protection locked="0"/>
    </xf>
    <xf numFmtId="49" fontId="9" fillId="4" borderId="63" xfId="0" applyNumberFormat="1" applyFont="1" applyFill="1" applyBorder="1" applyAlignment="1">
      <alignment horizontal="center"/>
    </xf>
    <xf numFmtId="49" fontId="9" fillId="4" borderId="65" xfId="0" applyNumberFormat="1" applyFont="1" applyFill="1" applyBorder="1" applyAlignment="1">
      <alignment horizontal="center"/>
    </xf>
    <xf numFmtId="0" fontId="9" fillId="0" borderId="24" xfId="0" applyNumberFormat="1" applyFont="1" applyBorder="1" applyAlignment="1" applyProtection="1">
      <alignment horizontal="center" vertical="center"/>
      <protection hidden="1"/>
    </xf>
    <xf numFmtId="0" fontId="18" fillId="0" borderId="26" xfId="0" applyNumberFormat="1" applyFont="1" applyBorder="1" applyAlignment="1">
      <alignment horizontal="center" vertical="center" textRotation="90"/>
    </xf>
    <xf numFmtId="0" fontId="9" fillId="0" borderId="8" xfId="0" applyNumberFormat="1" applyFont="1" applyBorder="1" applyAlignment="1" applyProtection="1">
      <alignment horizontal="center" vertical="center"/>
      <protection hidden="1"/>
    </xf>
    <xf numFmtId="0" fontId="17" fillId="9" borderId="25" xfId="0" applyNumberFormat="1" applyFont="1" applyFill="1" applyBorder="1" applyAlignment="1">
      <alignment vertical="center" wrapText="1"/>
    </xf>
    <xf numFmtId="0" fontId="11" fillId="9" borderId="31" xfId="0" applyNumberFormat="1" applyFont="1" applyFill="1" applyBorder="1" applyAlignment="1">
      <alignment vertical="center" wrapText="1"/>
    </xf>
    <xf numFmtId="0" fontId="8" fillId="4" borderId="67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3" xfId="0" applyNumberFormat="1" applyFont="1" applyFill="1" applyBorder="1" applyAlignment="1" applyProtection="1">
      <alignment horizontal="center"/>
      <protection hidden="1"/>
    </xf>
    <xf numFmtId="0" fontId="0" fillId="6" borderId="70" xfId="0" applyNumberFormat="1" applyFill="1" applyBorder="1" applyAlignment="1" applyProtection="1">
      <alignment horizontal="right"/>
      <protection hidden="1"/>
    </xf>
    <xf numFmtId="0" fontId="0" fillId="4" borderId="64" xfId="0" applyNumberFormat="1" applyFill="1" applyBorder="1" applyProtection="1">
      <protection hidden="1"/>
    </xf>
    <xf numFmtId="0" fontId="9" fillId="4" borderId="65" xfId="0" applyNumberFormat="1" applyFont="1" applyFill="1" applyBorder="1" applyAlignment="1" applyProtection="1">
      <alignment horizontal="center"/>
      <protection hidden="1"/>
    </xf>
    <xf numFmtId="0" fontId="0" fillId="0" borderId="94" xfId="0" applyNumberFormat="1" applyBorder="1"/>
    <xf numFmtId="0" fontId="9" fillId="6" borderId="95" xfId="0" applyNumberFormat="1" applyFont="1" applyFill="1" applyBorder="1" applyAlignment="1">
      <alignment horizontal="center"/>
    </xf>
    <xf numFmtId="0" fontId="0" fillId="6" borderId="96" xfId="0" applyNumberFormat="1" applyFill="1" applyBorder="1" applyAlignment="1">
      <alignment horizontal="right"/>
    </xf>
    <xf numFmtId="0" fontId="20" fillId="11" borderId="92" xfId="0" applyFont="1" applyFill="1" applyBorder="1" applyAlignment="1" applyProtection="1">
      <alignment horizontal="center" vertical="center" textRotation="90" wrapText="1"/>
      <protection locked="0"/>
    </xf>
    <xf numFmtId="0" fontId="20" fillId="11" borderId="93" xfId="0" applyFont="1" applyFill="1" applyBorder="1" applyAlignment="1" applyProtection="1">
      <alignment horizontal="center" vertical="center" textRotation="90" wrapText="1"/>
      <protection locked="0"/>
    </xf>
    <xf numFmtId="0" fontId="21" fillId="11" borderId="92" xfId="0" applyFont="1" applyFill="1" applyBorder="1" applyAlignment="1" applyProtection="1">
      <alignment horizontal="center" vertical="center" textRotation="90" wrapText="1"/>
      <protection locked="0"/>
    </xf>
    <xf numFmtId="0" fontId="20" fillId="11" borderId="92" xfId="0" applyFont="1" applyFill="1" applyBorder="1" applyAlignment="1" applyProtection="1">
      <alignment horizontal="left" vertical="center" textRotation="90" wrapText="1"/>
      <protection locked="0"/>
    </xf>
    <xf numFmtId="0" fontId="20" fillId="11" borderId="92" xfId="0" applyFont="1" applyFill="1" applyBorder="1" applyAlignment="1" applyProtection="1">
      <alignment horizontal="center" vertical="center" textRotation="90"/>
      <protection locked="0"/>
    </xf>
    <xf numFmtId="0" fontId="20" fillId="11" borderId="85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11" borderId="84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11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0" xfId="0" applyNumberFormat="1" applyFont="1" applyFill="1" applyBorder="1" applyAlignment="1">
      <alignment horizontal="center" vertical="center"/>
    </xf>
    <xf numFmtId="0" fontId="14" fillId="8" borderId="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4" xfId="0" quotePrefix="1" applyNumberFormat="1" applyFont="1" applyBorder="1" applyAlignment="1" applyProtection="1">
      <alignment horizontal="center" vertical="center"/>
      <protection locked="0"/>
    </xf>
    <xf numFmtId="0" fontId="0" fillId="0" borderId="97" xfId="0" applyNumberFormat="1" applyFont="1" applyBorder="1" applyAlignment="1" applyProtection="1">
      <alignment horizontal="center" vertical="center"/>
      <protection locked="0"/>
    </xf>
    <xf numFmtId="0" fontId="0" fillId="0" borderId="97" xfId="0" applyNumberFormat="1" applyBorder="1" applyAlignment="1" applyProtection="1">
      <alignment horizontal="center" vertical="center"/>
      <protection locked="0"/>
    </xf>
    <xf numFmtId="0" fontId="0" fillId="0" borderId="97" xfId="0" applyNumberFormat="1" applyFill="1" applyBorder="1" applyAlignment="1" applyProtection="1">
      <alignment horizontal="center" vertical="center"/>
      <protection locked="0"/>
    </xf>
    <xf numFmtId="0" fontId="0" fillId="0" borderId="54" xfId="0" quotePrefix="1" applyNumberFormat="1" applyFill="1" applyBorder="1" applyAlignment="1" applyProtection="1">
      <alignment horizontal="center" vertical="center"/>
      <protection locked="0"/>
    </xf>
    <xf numFmtId="0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98" xfId="0" applyNumberFormat="1" applyFill="1" applyBorder="1" applyAlignment="1" applyProtection="1">
      <alignment horizontal="center" vertical="center"/>
      <protection locked="0"/>
    </xf>
    <xf numFmtId="0" fontId="0" fillId="0" borderId="27" xfId="0" quotePrefix="1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26" fillId="11" borderId="85" xfId="0" applyNumberFormat="1" applyFont="1" applyFill="1" applyBorder="1" applyAlignment="1" applyProtection="1">
      <alignment horizontal="center" vertical="center" textRotation="90" wrapText="1"/>
      <protection locked="0"/>
    </xf>
    <xf numFmtId="0" fontId="26" fillId="11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7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77" xfId="0" applyFont="1" applyBorder="1" applyAlignment="1" applyProtection="1">
      <alignment horizontal="center" vertical="center" textRotation="90"/>
      <protection hidden="1"/>
    </xf>
    <xf numFmtId="0" fontId="16" fillId="0" borderId="2" xfId="0" applyFont="1" applyBorder="1" applyAlignment="1" applyProtection="1">
      <alignment horizontal="center" vertical="center" textRotation="90"/>
      <protection hidden="1"/>
    </xf>
    <xf numFmtId="0" fontId="16" fillId="0" borderId="3" xfId="0" applyFont="1" applyBorder="1" applyAlignment="1" applyProtection="1">
      <alignment horizontal="center" vertical="center" textRotation="90"/>
      <protection hidden="1"/>
    </xf>
    <xf numFmtId="0" fontId="0" fillId="6" borderId="8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8" fillId="0" borderId="79" xfId="0" applyFont="1" applyBorder="1" applyAlignment="1">
      <alignment horizontal="center" vertical="center" textRotation="90"/>
    </xf>
    <xf numFmtId="0" fontId="18" fillId="0" borderId="3" xfId="0" applyFont="1" applyBorder="1" applyAlignment="1">
      <alignment horizontal="center" vertical="center" textRotation="90"/>
    </xf>
    <xf numFmtId="0" fontId="18" fillId="0" borderId="77" xfId="0" applyFont="1" applyBorder="1" applyAlignment="1">
      <alignment horizontal="center" vertical="center" textRotation="90"/>
    </xf>
    <xf numFmtId="0" fontId="7" fillId="2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top" wrapText="1"/>
      <protection hidden="1"/>
    </xf>
    <xf numFmtId="0" fontId="3" fillId="0" borderId="78" xfId="0" applyFont="1" applyBorder="1" applyAlignment="1" applyProtection="1">
      <alignment horizontal="left" vertical="top" wrapText="1"/>
      <protection hidden="1"/>
    </xf>
    <xf numFmtId="0" fontId="3" fillId="0" borderId="34" xfId="0" applyFont="1" applyBorder="1" applyAlignment="1" applyProtection="1">
      <alignment horizontal="left" vertical="top" wrapText="1"/>
      <protection hidden="1"/>
    </xf>
    <xf numFmtId="0" fontId="3" fillId="0" borderId="50" xfId="0" applyFont="1" applyBorder="1" applyAlignment="1" applyProtection="1">
      <alignment horizontal="left" vertical="top" wrapText="1"/>
      <protection hidden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7" borderId="24" xfId="0" applyFont="1" applyFill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 textRotation="90"/>
    </xf>
    <xf numFmtId="0" fontId="18" fillId="0" borderId="3" xfId="0" applyNumberFormat="1" applyFont="1" applyBorder="1" applyAlignment="1">
      <alignment horizontal="center" vertical="center" textRotation="90"/>
    </xf>
    <xf numFmtId="0" fontId="18" fillId="0" borderId="79" xfId="0" applyNumberFormat="1" applyFont="1" applyBorder="1" applyAlignment="1">
      <alignment horizontal="center" vertical="center" textRotation="90"/>
    </xf>
    <xf numFmtId="0" fontId="7" fillId="0" borderId="79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8" xfId="0" applyNumberFormat="1" applyFont="1" applyBorder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22" xfId="0" applyNumberFormat="1" applyFont="1" applyBorder="1" applyAlignment="1" applyProtection="1">
      <alignment horizontal="center" vertical="center"/>
      <protection hidden="1"/>
    </xf>
    <xf numFmtId="0" fontId="16" fillId="0" borderId="77" xfId="0" applyNumberFormat="1" applyFont="1" applyBorder="1" applyAlignment="1" applyProtection="1">
      <alignment horizontal="center" vertical="center" textRotation="90"/>
      <protection hidden="1"/>
    </xf>
    <xf numFmtId="0" fontId="16" fillId="0" borderId="2" xfId="0" applyNumberFormat="1" applyFont="1" applyBorder="1" applyAlignment="1" applyProtection="1">
      <alignment horizontal="center" vertical="center" textRotation="90"/>
      <protection hidden="1"/>
    </xf>
    <xf numFmtId="0" fontId="16" fillId="0" borderId="3" xfId="0" applyNumberFormat="1" applyFont="1" applyBorder="1" applyAlignment="1" applyProtection="1">
      <alignment horizontal="center" vertical="center" textRotation="90"/>
      <protection hidden="1"/>
    </xf>
    <xf numFmtId="0" fontId="14" fillId="8" borderId="0" xfId="0" applyNumberFormat="1" applyFont="1" applyFill="1" applyBorder="1" applyAlignment="1">
      <alignment horizontal="center" vertical="center"/>
    </xf>
    <xf numFmtId="0" fontId="12" fillId="0" borderId="77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12" fillId="0" borderId="78" xfId="0" applyNumberFormat="1" applyFont="1" applyBorder="1" applyAlignment="1">
      <alignment horizontal="center"/>
    </xf>
    <xf numFmtId="0" fontId="7" fillId="8" borderId="0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4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left" vertical="top" wrapText="1"/>
      <protection hidden="1"/>
    </xf>
    <xf numFmtId="0" fontId="3" fillId="0" borderId="1" xfId="0" applyNumberFormat="1" applyFont="1" applyBorder="1" applyAlignment="1" applyProtection="1">
      <alignment horizontal="left" vertical="top" wrapText="1"/>
      <protection hidden="1"/>
    </xf>
    <xf numFmtId="0" fontId="3" fillId="0" borderId="34" xfId="0" applyNumberFormat="1" applyFont="1" applyBorder="1" applyAlignment="1" applyProtection="1">
      <alignment horizontal="left" vertical="top" wrapText="1"/>
      <protection hidden="1"/>
    </xf>
    <xf numFmtId="0" fontId="3" fillId="0" borderId="50" xfId="0" applyNumberFormat="1" applyFont="1" applyBorder="1" applyAlignment="1" applyProtection="1">
      <alignment horizontal="left" vertical="top" wrapText="1"/>
      <protection hidden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70"/>
  <sheetViews>
    <sheetView zoomScale="85" zoomScaleNormal="85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D1" sqref="D1:D1048576"/>
    </sheetView>
  </sheetViews>
  <sheetFormatPr defaultRowHeight="14.4" x14ac:dyDescent="0.3"/>
  <cols>
    <col min="1" max="1" width="8.33203125" customWidth="1"/>
    <col min="2" max="2" width="12.109375" style="47" customWidth="1"/>
    <col min="3" max="3" width="64.88671875" customWidth="1"/>
    <col min="4" max="50" width="4.6640625" customWidth="1"/>
    <col min="51" max="51" width="6.77734375" customWidth="1"/>
    <col min="52" max="55" width="4.6640625" customWidth="1"/>
    <col min="56" max="56" width="6.33203125" customWidth="1"/>
    <col min="57" max="79" width="4.6640625" customWidth="1"/>
    <col min="267" max="267" width="1.6640625" customWidth="1"/>
    <col min="269" max="269" width="64.88671875" customWidth="1"/>
    <col min="270" max="335" width="4.6640625" customWidth="1"/>
    <col min="523" max="523" width="1.6640625" customWidth="1"/>
    <col min="525" max="525" width="64.88671875" customWidth="1"/>
    <col min="526" max="591" width="4.6640625" customWidth="1"/>
    <col min="779" max="779" width="1.6640625" customWidth="1"/>
    <col min="781" max="781" width="64.88671875" customWidth="1"/>
    <col min="782" max="847" width="4.6640625" customWidth="1"/>
    <col min="1035" max="1035" width="1.6640625" customWidth="1"/>
    <col min="1037" max="1037" width="64.88671875" customWidth="1"/>
    <col min="1038" max="1103" width="4.6640625" customWidth="1"/>
    <col min="1291" max="1291" width="1.6640625" customWidth="1"/>
    <col min="1293" max="1293" width="64.88671875" customWidth="1"/>
    <col min="1294" max="1359" width="4.6640625" customWidth="1"/>
    <col min="1547" max="1547" width="1.6640625" customWidth="1"/>
    <col min="1549" max="1549" width="64.88671875" customWidth="1"/>
    <col min="1550" max="1615" width="4.6640625" customWidth="1"/>
    <col min="1803" max="1803" width="1.6640625" customWidth="1"/>
    <col min="1805" max="1805" width="64.88671875" customWidth="1"/>
    <col min="1806" max="1871" width="4.6640625" customWidth="1"/>
    <col min="2059" max="2059" width="1.6640625" customWidth="1"/>
    <col min="2061" max="2061" width="64.88671875" customWidth="1"/>
    <col min="2062" max="2127" width="4.6640625" customWidth="1"/>
    <col min="2315" max="2315" width="1.6640625" customWidth="1"/>
    <col min="2317" max="2317" width="64.88671875" customWidth="1"/>
    <col min="2318" max="2383" width="4.6640625" customWidth="1"/>
    <col min="2571" max="2571" width="1.6640625" customWidth="1"/>
    <col min="2573" max="2573" width="64.88671875" customWidth="1"/>
    <col min="2574" max="2639" width="4.6640625" customWidth="1"/>
    <col min="2827" max="2827" width="1.6640625" customWidth="1"/>
    <col min="2829" max="2829" width="64.88671875" customWidth="1"/>
    <col min="2830" max="2895" width="4.6640625" customWidth="1"/>
    <col min="3083" max="3083" width="1.6640625" customWidth="1"/>
    <col min="3085" max="3085" width="64.88671875" customWidth="1"/>
    <col min="3086" max="3151" width="4.6640625" customWidth="1"/>
    <col min="3339" max="3339" width="1.6640625" customWidth="1"/>
    <col min="3341" max="3341" width="64.88671875" customWidth="1"/>
    <col min="3342" max="3407" width="4.6640625" customWidth="1"/>
    <col min="3595" max="3595" width="1.6640625" customWidth="1"/>
    <col min="3597" max="3597" width="64.88671875" customWidth="1"/>
    <col min="3598" max="3663" width="4.6640625" customWidth="1"/>
    <col min="3851" max="3851" width="1.6640625" customWidth="1"/>
    <col min="3853" max="3853" width="64.88671875" customWidth="1"/>
    <col min="3854" max="3919" width="4.6640625" customWidth="1"/>
    <col min="4107" max="4107" width="1.6640625" customWidth="1"/>
    <col min="4109" max="4109" width="64.88671875" customWidth="1"/>
    <col min="4110" max="4175" width="4.6640625" customWidth="1"/>
    <col min="4363" max="4363" width="1.6640625" customWidth="1"/>
    <col min="4365" max="4365" width="64.88671875" customWidth="1"/>
    <col min="4366" max="4431" width="4.6640625" customWidth="1"/>
    <col min="4619" max="4619" width="1.6640625" customWidth="1"/>
    <col min="4621" max="4621" width="64.88671875" customWidth="1"/>
    <col min="4622" max="4687" width="4.6640625" customWidth="1"/>
    <col min="4875" max="4875" width="1.6640625" customWidth="1"/>
    <col min="4877" max="4877" width="64.88671875" customWidth="1"/>
    <col min="4878" max="4943" width="4.6640625" customWidth="1"/>
    <col min="5131" max="5131" width="1.6640625" customWidth="1"/>
    <col min="5133" max="5133" width="64.88671875" customWidth="1"/>
    <col min="5134" max="5199" width="4.6640625" customWidth="1"/>
    <col min="5387" max="5387" width="1.6640625" customWidth="1"/>
    <col min="5389" max="5389" width="64.88671875" customWidth="1"/>
    <col min="5390" max="5455" width="4.6640625" customWidth="1"/>
    <col min="5643" max="5643" width="1.6640625" customWidth="1"/>
    <col min="5645" max="5645" width="64.88671875" customWidth="1"/>
    <col min="5646" max="5711" width="4.6640625" customWidth="1"/>
    <col min="5899" max="5899" width="1.6640625" customWidth="1"/>
    <col min="5901" max="5901" width="64.88671875" customWidth="1"/>
    <col min="5902" max="5967" width="4.6640625" customWidth="1"/>
    <col min="6155" max="6155" width="1.6640625" customWidth="1"/>
    <col min="6157" max="6157" width="64.88671875" customWidth="1"/>
    <col min="6158" max="6223" width="4.6640625" customWidth="1"/>
    <col min="6411" max="6411" width="1.6640625" customWidth="1"/>
    <col min="6413" max="6413" width="64.88671875" customWidth="1"/>
    <col min="6414" max="6479" width="4.6640625" customWidth="1"/>
    <col min="6667" max="6667" width="1.6640625" customWidth="1"/>
    <col min="6669" max="6669" width="64.88671875" customWidth="1"/>
    <col min="6670" max="6735" width="4.6640625" customWidth="1"/>
    <col min="6923" max="6923" width="1.6640625" customWidth="1"/>
    <col min="6925" max="6925" width="64.88671875" customWidth="1"/>
    <col min="6926" max="6991" width="4.6640625" customWidth="1"/>
    <col min="7179" max="7179" width="1.6640625" customWidth="1"/>
    <col min="7181" max="7181" width="64.88671875" customWidth="1"/>
    <col min="7182" max="7247" width="4.6640625" customWidth="1"/>
    <col min="7435" max="7435" width="1.6640625" customWidth="1"/>
    <col min="7437" max="7437" width="64.88671875" customWidth="1"/>
    <col min="7438" max="7503" width="4.6640625" customWidth="1"/>
    <col min="7691" max="7691" width="1.6640625" customWidth="1"/>
    <col min="7693" max="7693" width="64.88671875" customWidth="1"/>
    <col min="7694" max="7759" width="4.6640625" customWidth="1"/>
    <col min="7947" max="7947" width="1.6640625" customWidth="1"/>
    <col min="7949" max="7949" width="64.88671875" customWidth="1"/>
    <col min="7950" max="8015" width="4.6640625" customWidth="1"/>
    <col min="8203" max="8203" width="1.6640625" customWidth="1"/>
    <col min="8205" max="8205" width="64.88671875" customWidth="1"/>
    <col min="8206" max="8271" width="4.6640625" customWidth="1"/>
    <col min="8459" max="8459" width="1.6640625" customWidth="1"/>
    <col min="8461" max="8461" width="64.88671875" customWidth="1"/>
    <col min="8462" max="8527" width="4.6640625" customWidth="1"/>
    <col min="8715" max="8715" width="1.6640625" customWidth="1"/>
    <col min="8717" max="8717" width="64.88671875" customWidth="1"/>
    <col min="8718" max="8783" width="4.6640625" customWidth="1"/>
    <col min="8971" max="8971" width="1.6640625" customWidth="1"/>
    <col min="8973" max="8973" width="64.88671875" customWidth="1"/>
    <col min="8974" max="9039" width="4.6640625" customWidth="1"/>
    <col min="9227" max="9227" width="1.6640625" customWidth="1"/>
    <col min="9229" max="9229" width="64.88671875" customWidth="1"/>
    <col min="9230" max="9295" width="4.6640625" customWidth="1"/>
    <col min="9483" max="9483" width="1.6640625" customWidth="1"/>
    <col min="9485" max="9485" width="64.88671875" customWidth="1"/>
    <col min="9486" max="9551" width="4.6640625" customWidth="1"/>
    <col min="9739" max="9739" width="1.6640625" customWidth="1"/>
    <col min="9741" max="9741" width="64.88671875" customWidth="1"/>
    <col min="9742" max="9807" width="4.6640625" customWidth="1"/>
    <col min="9995" max="9995" width="1.6640625" customWidth="1"/>
    <col min="9997" max="9997" width="64.88671875" customWidth="1"/>
    <col min="9998" max="10063" width="4.6640625" customWidth="1"/>
    <col min="10251" max="10251" width="1.6640625" customWidth="1"/>
    <col min="10253" max="10253" width="64.88671875" customWidth="1"/>
    <col min="10254" max="10319" width="4.6640625" customWidth="1"/>
    <col min="10507" max="10507" width="1.6640625" customWidth="1"/>
    <col min="10509" max="10509" width="64.88671875" customWidth="1"/>
    <col min="10510" max="10575" width="4.6640625" customWidth="1"/>
    <col min="10763" max="10763" width="1.6640625" customWidth="1"/>
    <col min="10765" max="10765" width="64.88671875" customWidth="1"/>
    <col min="10766" max="10831" width="4.6640625" customWidth="1"/>
    <col min="11019" max="11019" width="1.6640625" customWidth="1"/>
    <col min="11021" max="11021" width="64.88671875" customWidth="1"/>
    <col min="11022" max="11087" width="4.6640625" customWidth="1"/>
    <col min="11275" max="11275" width="1.6640625" customWidth="1"/>
    <col min="11277" max="11277" width="64.88671875" customWidth="1"/>
    <col min="11278" max="11343" width="4.6640625" customWidth="1"/>
    <col min="11531" max="11531" width="1.6640625" customWidth="1"/>
    <col min="11533" max="11533" width="64.88671875" customWidth="1"/>
    <col min="11534" max="11599" width="4.6640625" customWidth="1"/>
    <col min="11787" max="11787" width="1.6640625" customWidth="1"/>
    <col min="11789" max="11789" width="64.88671875" customWidth="1"/>
    <col min="11790" max="11855" width="4.6640625" customWidth="1"/>
    <col min="12043" max="12043" width="1.6640625" customWidth="1"/>
    <col min="12045" max="12045" width="64.88671875" customWidth="1"/>
    <col min="12046" max="12111" width="4.6640625" customWidth="1"/>
    <col min="12299" max="12299" width="1.6640625" customWidth="1"/>
    <col min="12301" max="12301" width="64.88671875" customWidth="1"/>
    <col min="12302" max="12367" width="4.6640625" customWidth="1"/>
    <col min="12555" max="12555" width="1.6640625" customWidth="1"/>
    <col min="12557" max="12557" width="64.88671875" customWidth="1"/>
    <col min="12558" max="12623" width="4.6640625" customWidth="1"/>
    <col min="12811" max="12811" width="1.6640625" customWidth="1"/>
    <col min="12813" max="12813" width="64.88671875" customWidth="1"/>
    <col min="12814" max="12879" width="4.6640625" customWidth="1"/>
    <col min="13067" max="13067" width="1.6640625" customWidth="1"/>
    <col min="13069" max="13069" width="64.88671875" customWidth="1"/>
    <col min="13070" max="13135" width="4.6640625" customWidth="1"/>
    <col min="13323" max="13323" width="1.6640625" customWidth="1"/>
    <col min="13325" max="13325" width="64.88671875" customWidth="1"/>
    <col min="13326" max="13391" width="4.6640625" customWidth="1"/>
    <col min="13579" max="13579" width="1.6640625" customWidth="1"/>
    <col min="13581" max="13581" width="64.88671875" customWidth="1"/>
    <col min="13582" max="13647" width="4.6640625" customWidth="1"/>
    <col min="13835" max="13835" width="1.6640625" customWidth="1"/>
    <col min="13837" max="13837" width="64.88671875" customWidth="1"/>
    <col min="13838" max="13903" width="4.6640625" customWidth="1"/>
    <col min="14091" max="14091" width="1.6640625" customWidth="1"/>
    <col min="14093" max="14093" width="64.88671875" customWidth="1"/>
    <col min="14094" max="14159" width="4.6640625" customWidth="1"/>
    <col min="14347" max="14347" width="1.6640625" customWidth="1"/>
    <col min="14349" max="14349" width="64.88671875" customWidth="1"/>
    <col min="14350" max="14415" width="4.6640625" customWidth="1"/>
    <col min="14603" max="14603" width="1.6640625" customWidth="1"/>
    <col min="14605" max="14605" width="64.88671875" customWidth="1"/>
    <col min="14606" max="14671" width="4.6640625" customWidth="1"/>
    <col min="14859" max="14859" width="1.6640625" customWidth="1"/>
    <col min="14861" max="14861" width="64.88671875" customWidth="1"/>
    <col min="14862" max="14927" width="4.6640625" customWidth="1"/>
    <col min="15115" max="15115" width="1.6640625" customWidth="1"/>
    <col min="15117" max="15117" width="64.88671875" customWidth="1"/>
    <col min="15118" max="15183" width="4.6640625" customWidth="1"/>
    <col min="15371" max="15371" width="1.6640625" customWidth="1"/>
    <col min="15373" max="15373" width="64.88671875" customWidth="1"/>
    <col min="15374" max="15439" width="4.6640625" customWidth="1"/>
    <col min="15627" max="15627" width="1.6640625" customWidth="1"/>
    <col min="15629" max="15629" width="64.88671875" customWidth="1"/>
    <col min="15630" max="15695" width="4.6640625" customWidth="1"/>
    <col min="15883" max="15883" width="1.6640625" customWidth="1"/>
    <col min="15885" max="15885" width="64.88671875" customWidth="1"/>
    <col min="15886" max="15951" width="4.6640625" customWidth="1"/>
    <col min="16139" max="16139" width="1.6640625" customWidth="1"/>
    <col min="16141" max="16141" width="64.88671875" customWidth="1"/>
    <col min="16142" max="16207" width="4.6640625" customWidth="1"/>
  </cols>
  <sheetData>
    <row r="1" spans="1:79" ht="12" customHeight="1" thickBot="1" x14ac:dyDescent="0.35">
      <c r="A1" s="321"/>
      <c r="B1" s="322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4"/>
    </row>
    <row r="2" spans="1:79" ht="27.75" customHeight="1" x14ac:dyDescent="0.3">
      <c r="A2" s="321"/>
      <c r="B2" s="470" t="s">
        <v>211</v>
      </c>
      <c r="C2" s="471"/>
      <c r="D2" s="474" t="s">
        <v>0</v>
      </c>
      <c r="E2" s="465" t="s">
        <v>1</v>
      </c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6" t="s">
        <v>2</v>
      </c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76" t="s">
        <v>3</v>
      </c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66" t="s">
        <v>4</v>
      </c>
      <c r="AY2" s="466"/>
      <c r="AZ2" s="466"/>
      <c r="BA2" s="466"/>
      <c r="BB2" s="466"/>
      <c r="BC2" s="466"/>
      <c r="BD2" s="466"/>
      <c r="BE2" s="466"/>
      <c r="BF2" s="466"/>
      <c r="BG2" s="465" t="s">
        <v>5</v>
      </c>
      <c r="BH2" s="465"/>
      <c r="BI2" s="465"/>
      <c r="BJ2" s="465"/>
      <c r="BK2" s="465"/>
      <c r="BL2" s="465"/>
      <c r="BM2" s="465"/>
      <c r="BN2" s="465"/>
      <c r="BO2" s="465"/>
      <c r="BP2" s="465"/>
      <c r="BQ2" s="466" t="s">
        <v>6</v>
      </c>
      <c r="BR2" s="466"/>
      <c r="BS2" s="466"/>
      <c r="BT2" s="466"/>
      <c r="BU2" s="466"/>
      <c r="BV2" s="466"/>
      <c r="BW2" s="466"/>
      <c r="BX2" s="466"/>
      <c r="BY2" s="465" t="s">
        <v>62</v>
      </c>
      <c r="BZ2" s="465"/>
      <c r="CA2" s="467"/>
    </row>
    <row r="3" spans="1:79" s="361" customFormat="1" ht="153" customHeight="1" thickBot="1" x14ac:dyDescent="0.35">
      <c r="A3" s="355"/>
      <c r="B3" s="472"/>
      <c r="C3" s="473"/>
      <c r="D3" s="475"/>
      <c r="E3" s="422" t="s">
        <v>13</v>
      </c>
      <c r="F3" s="421" t="s">
        <v>14</v>
      </c>
      <c r="G3" s="421" t="s">
        <v>15</v>
      </c>
      <c r="H3" s="421" t="s">
        <v>16</v>
      </c>
      <c r="I3" s="421" t="s">
        <v>17</v>
      </c>
      <c r="J3" s="421" t="s">
        <v>18</v>
      </c>
      <c r="K3" s="421" t="s">
        <v>19</v>
      </c>
      <c r="L3" s="421" t="s">
        <v>20</v>
      </c>
      <c r="M3" s="421" t="s">
        <v>21</v>
      </c>
      <c r="N3" s="421" t="s">
        <v>8</v>
      </c>
      <c r="O3" s="421" t="s">
        <v>105</v>
      </c>
      <c r="P3" s="421" t="s">
        <v>9</v>
      </c>
      <c r="Q3" s="356"/>
      <c r="R3" s="421" t="s">
        <v>22</v>
      </c>
      <c r="S3" s="421" t="s">
        <v>196</v>
      </c>
      <c r="T3" s="421" t="s">
        <v>23</v>
      </c>
      <c r="U3" s="421" t="s">
        <v>24</v>
      </c>
      <c r="V3" s="421" t="s">
        <v>207</v>
      </c>
      <c r="W3" s="421" t="s">
        <v>25</v>
      </c>
      <c r="X3" s="421" t="s">
        <v>26</v>
      </c>
      <c r="Y3" s="421" t="s">
        <v>27</v>
      </c>
      <c r="Z3" s="421" t="s">
        <v>28</v>
      </c>
      <c r="AA3" s="421" t="s">
        <v>29</v>
      </c>
      <c r="AB3" s="421" t="s">
        <v>201</v>
      </c>
      <c r="AC3" s="421" t="s">
        <v>202</v>
      </c>
      <c r="AD3" s="421" t="s">
        <v>203</v>
      </c>
      <c r="AE3" s="421" t="s">
        <v>204</v>
      </c>
      <c r="AF3" s="423" t="s">
        <v>200</v>
      </c>
      <c r="AG3" s="421" t="s">
        <v>30</v>
      </c>
      <c r="AH3" s="421" t="s">
        <v>31</v>
      </c>
      <c r="AI3" s="421" t="s">
        <v>32</v>
      </c>
      <c r="AJ3" s="421" t="s">
        <v>7</v>
      </c>
      <c r="AK3" s="357"/>
      <c r="AL3" s="421" t="s">
        <v>33</v>
      </c>
      <c r="AM3" s="421" t="s">
        <v>34</v>
      </c>
      <c r="AN3" s="421" t="s">
        <v>35</v>
      </c>
      <c r="AO3" s="421" t="s">
        <v>36</v>
      </c>
      <c r="AP3" s="421" t="s">
        <v>37</v>
      </c>
      <c r="AQ3" s="421" t="s">
        <v>38</v>
      </c>
      <c r="AR3" s="421" t="s">
        <v>39</v>
      </c>
      <c r="AS3" s="421" t="s">
        <v>40</v>
      </c>
      <c r="AT3" s="421" t="s">
        <v>41</v>
      </c>
      <c r="AU3" s="421" t="s">
        <v>42</v>
      </c>
      <c r="AV3" s="421" t="s">
        <v>10</v>
      </c>
      <c r="AW3" s="358"/>
      <c r="AX3" s="421" t="s">
        <v>43</v>
      </c>
      <c r="AY3" s="423" t="s">
        <v>205</v>
      </c>
      <c r="AZ3" s="421" t="s">
        <v>44</v>
      </c>
      <c r="BA3" s="421" t="s">
        <v>206</v>
      </c>
      <c r="BB3" s="421" t="s">
        <v>45</v>
      </c>
      <c r="BC3" s="421" t="s">
        <v>46</v>
      </c>
      <c r="BD3" s="421" t="s">
        <v>209</v>
      </c>
      <c r="BE3" s="421" t="s">
        <v>47</v>
      </c>
      <c r="BF3" s="359"/>
      <c r="BG3" s="421" t="s">
        <v>48</v>
      </c>
      <c r="BH3" s="421" t="s">
        <v>49</v>
      </c>
      <c r="BI3" s="421" t="s">
        <v>50</v>
      </c>
      <c r="BJ3" s="421" t="s">
        <v>51</v>
      </c>
      <c r="BK3" s="421" t="s">
        <v>52</v>
      </c>
      <c r="BL3" s="421" t="s">
        <v>53</v>
      </c>
      <c r="BM3" s="421" t="s">
        <v>208</v>
      </c>
      <c r="BN3" s="421" t="s">
        <v>54</v>
      </c>
      <c r="BO3" s="425" t="s">
        <v>57</v>
      </c>
      <c r="BP3" s="358"/>
      <c r="BQ3" s="421" t="s">
        <v>58</v>
      </c>
      <c r="BR3" s="421" t="s">
        <v>59</v>
      </c>
      <c r="BS3" s="421" t="s">
        <v>60</v>
      </c>
      <c r="BT3" s="421" t="s">
        <v>106</v>
      </c>
      <c r="BU3" s="421" t="s">
        <v>55</v>
      </c>
      <c r="BV3" s="421" t="s">
        <v>56</v>
      </c>
      <c r="BW3" s="421" t="s">
        <v>61</v>
      </c>
      <c r="BX3" s="359"/>
      <c r="BY3" s="424" t="s">
        <v>63</v>
      </c>
      <c r="BZ3" s="424" t="s">
        <v>64</v>
      </c>
      <c r="CA3" s="360"/>
    </row>
    <row r="4" spans="1:79" s="379" customFormat="1" ht="14.25" customHeight="1" x14ac:dyDescent="0.3">
      <c r="A4" s="447" t="s">
        <v>118</v>
      </c>
      <c r="B4" s="468" t="s">
        <v>11</v>
      </c>
      <c r="C4" s="468" t="s">
        <v>212</v>
      </c>
      <c r="D4" s="406"/>
      <c r="E4" s="404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1"/>
      <c r="R4" s="370"/>
      <c r="S4" s="370"/>
      <c r="T4" s="370"/>
      <c r="U4" s="370"/>
      <c r="V4" s="370"/>
      <c r="W4" s="370"/>
      <c r="X4" s="372"/>
      <c r="Y4" s="370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3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4"/>
      <c r="AX4" s="372"/>
      <c r="AY4" s="372"/>
      <c r="AZ4" s="372"/>
      <c r="BA4" s="372"/>
      <c r="BB4" s="372"/>
      <c r="BC4" s="372"/>
      <c r="BD4" s="372"/>
      <c r="BE4" s="372"/>
      <c r="BF4" s="373"/>
      <c r="BG4" s="370"/>
      <c r="BH4" s="372"/>
      <c r="BI4" s="372"/>
      <c r="BJ4" s="372"/>
      <c r="BK4" s="372"/>
      <c r="BL4" s="372"/>
      <c r="BM4" s="372"/>
      <c r="BN4" s="372"/>
      <c r="BO4" s="375"/>
      <c r="BP4" s="374"/>
      <c r="BQ4" s="372"/>
      <c r="BR4" s="372"/>
      <c r="BS4" s="370"/>
      <c r="BT4" s="370"/>
      <c r="BU4" s="370"/>
      <c r="BV4" s="370"/>
      <c r="BW4" s="372"/>
      <c r="BX4" s="373"/>
      <c r="BY4" s="376"/>
      <c r="BZ4" s="377"/>
      <c r="CA4" s="378"/>
    </row>
    <row r="5" spans="1:79" s="1" customFormat="1" ht="16.5" customHeight="1" thickBot="1" x14ac:dyDescent="0.35">
      <c r="A5" s="448"/>
      <c r="B5" s="469"/>
      <c r="C5" s="469"/>
      <c r="D5" s="407"/>
      <c r="E5" s="4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5"/>
      <c r="AX5" s="2"/>
      <c r="AY5" s="2"/>
      <c r="AZ5" s="2"/>
      <c r="BA5" s="2"/>
      <c r="BB5" s="2"/>
      <c r="BC5" s="2"/>
      <c r="BD5" s="2"/>
      <c r="BE5" s="2"/>
      <c r="BF5" s="4"/>
      <c r="BG5" s="2"/>
      <c r="BH5" s="2"/>
      <c r="BI5" s="2"/>
      <c r="BJ5" s="2"/>
      <c r="BK5" s="2"/>
      <c r="BL5" s="2"/>
      <c r="BM5" s="2"/>
      <c r="BN5" s="2"/>
      <c r="BO5" s="2"/>
      <c r="BP5" s="5"/>
      <c r="BQ5" s="2"/>
      <c r="BR5" s="2"/>
      <c r="BS5" s="2"/>
      <c r="BT5" s="2"/>
      <c r="BU5" s="2"/>
      <c r="BV5" s="2"/>
      <c r="BW5" s="2"/>
      <c r="BX5" s="4"/>
      <c r="BY5" s="2"/>
      <c r="BZ5" s="48"/>
      <c r="CA5" s="325"/>
    </row>
    <row r="6" spans="1:79" ht="39" customHeight="1" x14ac:dyDescent="0.3">
      <c r="A6" s="449" t="s">
        <v>130</v>
      </c>
      <c r="B6" s="38" t="s">
        <v>119</v>
      </c>
      <c r="C6" s="107" t="s">
        <v>187</v>
      </c>
      <c r="D6" s="121">
        <f t="shared" ref="D6:D16" si="0">COUNTIF(E6:BZ6,"=+")</f>
        <v>7</v>
      </c>
      <c r="E6" s="7" t="s">
        <v>12</v>
      </c>
      <c r="F6" s="8"/>
      <c r="G6" s="8"/>
      <c r="H6" s="8"/>
      <c r="I6" s="8"/>
      <c r="J6" s="8"/>
      <c r="K6" s="8"/>
      <c r="L6" s="8"/>
      <c r="M6" s="8"/>
      <c r="N6" s="8" t="s">
        <v>12</v>
      </c>
      <c r="O6" s="8"/>
      <c r="P6" s="8"/>
      <c r="Q6" s="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 t="s">
        <v>12</v>
      </c>
      <c r="AH6" s="8" t="s">
        <v>12</v>
      </c>
      <c r="AI6" s="8"/>
      <c r="AJ6" s="8"/>
      <c r="AK6" s="10"/>
      <c r="AL6" s="8"/>
      <c r="AM6" s="8" t="s">
        <v>12</v>
      </c>
      <c r="AN6" s="8"/>
      <c r="AO6" s="8"/>
      <c r="AP6" s="8"/>
      <c r="AQ6" s="8"/>
      <c r="AR6" s="8"/>
      <c r="AS6" s="8"/>
      <c r="AT6" s="8" t="s">
        <v>12</v>
      </c>
      <c r="AU6" s="8"/>
      <c r="AV6" s="8"/>
      <c r="AW6" s="11"/>
      <c r="AX6" s="8"/>
      <c r="AY6" s="8"/>
      <c r="AZ6" s="8"/>
      <c r="BA6" s="8"/>
      <c r="BB6" s="8"/>
      <c r="BC6" s="8"/>
      <c r="BD6" s="8"/>
      <c r="BE6" s="8"/>
      <c r="BF6" s="12"/>
      <c r="BG6" s="8"/>
      <c r="BH6" s="8"/>
      <c r="BI6" s="8"/>
      <c r="BJ6" s="8"/>
      <c r="BK6" s="8" t="s">
        <v>12</v>
      </c>
      <c r="BL6" s="8"/>
      <c r="BM6" s="8"/>
      <c r="BN6" s="8"/>
      <c r="BO6" s="8"/>
      <c r="BP6" s="13"/>
      <c r="BQ6" s="8"/>
      <c r="BR6" s="8"/>
      <c r="BS6" s="8"/>
      <c r="BT6" s="8"/>
      <c r="BU6" s="8"/>
      <c r="BV6" s="8"/>
      <c r="BW6" s="8"/>
      <c r="BX6" s="10"/>
      <c r="BY6" s="8"/>
      <c r="BZ6" s="49"/>
      <c r="CA6" s="326"/>
    </row>
    <row r="7" spans="1:79" ht="34.200000000000003" x14ac:dyDescent="0.3">
      <c r="A7" s="450"/>
      <c r="B7" s="6" t="s">
        <v>120</v>
      </c>
      <c r="C7" s="108" t="s">
        <v>188</v>
      </c>
      <c r="D7" s="122">
        <f t="shared" si="0"/>
        <v>17</v>
      </c>
      <c r="E7" s="14"/>
      <c r="F7" s="15"/>
      <c r="G7" s="15"/>
      <c r="H7" s="15"/>
      <c r="I7" s="15" t="s">
        <v>12</v>
      </c>
      <c r="J7" s="15"/>
      <c r="K7" s="15"/>
      <c r="L7" s="15"/>
      <c r="M7" s="15"/>
      <c r="N7" s="15"/>
      <c r="O7" s="15"/>
      <c r="P7" s="15" t="s">
        <v>12</v>
      </c>
      <c r="Q7" s="16"/>
      <c r="R7" s="15"/>
      <c r="S7" s="15"/>
      <c r="T7" s="15"/>
      <c r="U7" s="15"/>
      <c r="V7" s="15" t="s">
        <v>12</v>
      </c>
      <c r="W7" s="15" t="s">
        <v>12</v>
      </c>
      <c r="X7" s="15"/>
      <c r="Y7" s="15"/>
      <c r="Z7" s="15"/>
      <c r="AA7" s="15" t="s">
        <v>12</v>
      </c>
      <c r="AB7" s="15"/>
      <c r="AC7" s="15"/>
      <c r="AD7" s="15"/>
      <c r="AE7" s="15"/>
      <c r="AF7" s="15"/>
      <c r="AG7" s="15"/>
      <c r="AH7" s="15" t="s">
        <v>12</v>
      </c>
      <c r="AI7" s="15"/>
      <c r="AJ7" s="15"/>
      <c r="AK7" s="17"/>
      <c r="AL7" s="15"/>
      <c r="AM7" s="15"/>
      <c r="AN7" s="15"/>
      <c r="AO7" s="15" t="s">
        <v>12</v>
      </c>
      <c r="AP7" s="15" t="s">
        <v>12</v>
      </c>
      <c r="AQ7" s="15"/>
      <c r="AR7" s="15"/>
      <c r="AS7" s="15" t="s">
        <v>12</v>
      </c>
      <c r="AT7" s="15" t="s">
        <v>12</v>
      </c>
      <c r="AU7" s="15"/>
      <c r="AV7" s="15"/>
      <c r="AW7" s="18"/>
      <c r="AX7" s="15"/>
      <c r="AY7" s="15"/>
      <c r="AZ7" s="15" t="s">
        <v>12</v>
      </c>
      <c r="BA7" s="15"/>
      <c r="BB7" s="15" t="s">
        <v>12</v>
      </c>
      <c r="BC7" s="15"/>
      <c r="BD7" s="15"/>
      <c r="BE7" s="15"/>
      <c r="BF7" s="19"/>
      <c r="BG7" s="15"/>
      <c r="BH7" s="15"/>
      <c r="BI7" s="15"/>
      <c r="BJ7" s="15"/>
      <c r="BK7" s="15"/>
      <c r="BL7" s="15"/>
      <c r="BM7" s="15"/>
      <c r="BN7" s="15"/>
      <c r="BO7" s="15" t="s">
        <v>12</v>
      </c>
      <c r="BP7" s="20"/>
      <c r="BQ7" s="15"/>
      <c r="BR7" s="15" t="s">
        <v>12</v>
      </c>
      <c r="BS7" s="15"/>
      <c r="BT7" s="15"/>
      <c r="BU7" s="15" t="s">
        <v>12</v>
      </c>
      <c r="BV7" s="15" t="s">
        <v>12</v>
      </c>
      <c r="BW7" s="15" t="s">
        <v>12</v>
      </c>
      <c r="BX7" s="17"/>
      <c r="BY7" s="15"/>
      <c r="BZ7" s="50"/>
      <c r="CA7" s="327"/>
    </row>
    <row r="8" spans="1:79" ht="22.8" x14ac:dyDescent="0.3">
      <c r="A8" s="450"/>
      <c r="B8" s="6" t="s">
        <v>121</v>
      </c>
      <c r="C8" s="109" t="s">
        <v>192</v>
      </c>
      <c r="D8" s="122">
        <f t="shared" si="0"/>
        <v>17</v>
      </c>
      <c r="E8" s="14"/>
      <c r="F8" s="15"/>
      <c r="G8" s="15"/>
      <c r="H8" s="15"/>
      <c r="I8" s="15"/>
      <c r="J8" s="15" t="s">
        <v>12</v>
      </c>
      <c r="K8" s="15"/>
      <c r="L8" s="15"/>
      <c r="M8" s="15" t="s">
        <v>12</v>
      </c>
      <c r="N8" s="15"/>
      <c r="O8" s="15"/>
      <c r="P8" s="15"/>
      <c r="Q8" s="16"/>
      <c r="R8" s="15"/>
      <c r="S8" s="15"/>
      <c r="T8" s="15" t="s">
        <v>12</v>
      </c>
      <c r="U8" s="15" t="s">
        <v>12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12</v>
      </c>
      <c r="AJ8" s="15"/>
      <c r="AK8" s="17"/>
      <c r="AL8" s="15"/>
      <c r="AM8" s="15"/>
      <c r="AN8" s="15"/>
      <c r="AO8" s="15" t="s">
        <v>12</v>
      </c>
      <c r="AP8" s="15" t="s">
        <v>12</v>
      </c>
      <c r="AQ8" s="15" t="s">
        <v>12</v>
      </c>
      <c r="AR8" s="15" t="s">
        <v>12</v>
      </c>
      <c r="AS8" s="15"/>
      <c r="AT8" s="15"/>
      <c r="AU8" s="15"/>
      <c r="AV8" s="15"/>
      <c r="AW8" s="18"/>
      <c r="AX8" s="15"/>
      <c r="AY8" s="15" t="s">
        <v>12</v>
      </c>
      <c r="AZ8" s="15"/>
      <c r="BA8" s="15"/>
      <c r="BB8" s="15"/>
      <c r="BC8" s="15" t="s">
        <v>12</v>
      </c>
      <c r="BD8" s="15"/>
      <c r="BE8" s="15"/>
      <c r="BF8" s="19"/>
      <c r="BG8" s="15"/>
      <c r="BH8" s="15"/>
      <c r="BI8" s="15" t="s">
        <v>12</v>
      </c>
      <c r="BJ8" s="15" t="s">
        <v>12</v>
      </c>
      <c r="BK8" s="15"/>
      <c r="BL8" s="15" t="s">
        <v>12</v>
      </c>
      <c r="BM8" s="15"/>
      <c r="BN8" s="15"/>
      <c r="BO8" s="15"/>
      <c r="BP8" s="20"/>
      <c r="BQ8" s="15"/>
      <c r="BR8" s="15"/>
      <c r="BS8" s="15"/>
      <c r="BT8" s="15"/>
      <c r="BU8" s="15" t="s">
        <v>12</v>
      </c>
      <c r="BV8" s="15" t="s">
        <v>12</v>
      </c>
      <c r="BW8" s="15"/>
      <c r="BX8" s="17"/>
      <c r="BY8" s="15"/>
      <c r="BZ8" s="50" t="s">
        <v>12</v>
      </c>
      <c r="CA8" s="327"/>
    </row>
    <row r="9" spans="1:79" ht="34.200000000000003" x14ac:dyDescent="0.3">
      <c r="A9" s="450"/>
      <c r="B9" s="6" t="s">
        <v>122</v>
      </c>
      <c r="C9" s="101" t="s">
        <v>193</v>
      </c>
      <c r="D9" s="122">
        <f t="shared" si="0"/>
        <v>24</v>
      </c>
      <c r="E9" s="14"/>
      <c r="F9" s="15"/>
      <c r="G9" s="15"/>
      <c r="H9" s="15" t="s">
        <v>12</v>
      </c>
      <c r="I9" s="15" t="s">
        <v>12</v>
      </c>
      <c r="J9" s="15"/>
      <c r="K9" s="15"/>
      <c r="L9" s="15" t="s">
        <v>12</v>
      </c>
      <c r="M9" s="15"/>
      <c r="N9" s="15"/>
      <c r="O9" s="15" t="s">
        <v>12</v>
      </c>
      <c r="P9" s="15"/>
      <c r="Q9" s="16"/>
      <c r="R9" s="15" t="s">
        <v>12</v>
      </c>
      <c r="S9" s="15"/>
      <c r="T9" s="15"/>
      <c r="U9" s="15"/>
      <c r="V9" s="15"/>
      <c r="W9" s="15"/>
      <c r="X9" s="15" t="s">
        <v>12</v>
      </c>
      <c r="Y9" s="15" t="s">
        <v>12</v>
      </c>
      <c r="Z9" s="15"/>
      <c r="AA9" s="15" t="s">
        <v>12</v>
      </c>
      <c r="AB9" s="15"/>
      <c r="AC9" s="15"/>
      <c r="AD9" s="15"/>
      <c r="AE9" s="15"/>
      <c r="AF9" s="15"/>
      <c r="AG9" s="15"/>
      <c r="AH9" s="15"/>
      <c r="AI9" s="15" t="s">
        <v>12</v>
      </c>
      <c r="AJ9" s="15"/>
      <c r="AK9" s="17"/>
      <c r="AL9" s="15"/>
      <c r="AM9" s="15"/>
      <c r="AN9" s="15" t="s">
        <v>12</v>
      </c>
      <c r="AO9" s="15"/>
      <c r="AP9" s="15"/>
      <c r="AQ9" s="15" t="s">
        <v>12</v>
      </c>
      <c r="AR9" s="15" t="s">
        <v>12</v>
      </c>
      <c r="AS9" s="15"/>
      <c r="AT9" s="15"/>
      <c r="AU9" s="15" t="s">
        <v>12</v>
      </c>
      <c r="AV9" s="15"/>
      <c r="AW9" s="18"/>
      <c r="AX9" s="15"/>
      <c r="AY9" s="15"/>
      <c r="AZ9" s="15"/>
      <c r="BA9" s="15" t="s">
        <v>12</v>
      </c>
      <c r="BB9" s="15" t="s">
        <v>12</v>
      </c>
      <c r="BC9" s="15"/>
      <c r="BD9" s="15" t="s">
        <v>12</v>
      </c>
      <c r="BE9" s="15"/>
      <c r="BF9" s="19"/>
      <c r="BG9" s="15"/>
      <c r="BH9" s="15" t="s">
        <v>12</v>
      </c>
      <c r="BI9" s="15" t="s">
        <v>12</v>
      </c>
      <c r="BJ9" s="15"/>
      <c r="BK9" s="15" t="s">
        <v>12</v>
      </c>
      <c r="BL9" s="15" t="s">
        <v>12</v>
      </c>
      <c r="BM9" s="15" t="s">
        <v>12</v>
      </c>
      <c r="BN9" s="15"/>
      <c r="BO9" s="15" t="s">
        <v>12</v>
      </c>
      <c r="BP9" s="20"/>
      <c r="BQ9" s="15" t="s">
        <v>12</v>
      </c>
      <c r="BR9" s="15"/>
      <c r="BS9" s="15"/>
      <c r="BT9" s="15"/>
      <c r="BU9" s="15"/>
      <c r="BV9" s="15"/>
      <c r="BW9" s="15" t="s">
        <v>12</v>
      </c>
      <c r="BX9" s="17"/>
      <c r="BY9" s="15"/>
      <c r="BZ9" s="50"/>
      <c r="CA9" s="327"/>
    </row>
    <row r="10" spans="1:79" ht="34.200000000000003" x14ac:dyDescent="0.3">
      <c r="A10" s="450"/>
      <c r="B10" s="6" t="s">
        <v>123</v>
      </c>
      <c r="C10" s="101" t="s">
        <v>133</v>
      </c>
      <c r="D10" s="122">
        <f t="shared" si="0"/>
        <v>15</v>
      </c>
      <c r="E10" s="14" t="s">
        <v>12</v>
      </c>
      <c r="F10" s="15" t="s">
        <v>12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5"/>
      <c r="S10" s="15" t="s">
        <v>12</v>
      </c>
      <c r="T10" s="15"/>
      <c r="U10" s="15" t="s">
        <v>12</v>
      </c>
      <c r="V10" s="15"/>
      <c r="W10" s="15"/>
      <c r="X10" s="15" t="s">
        <v>12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7"/>
      <c r="AL10" s="15" t="s">
        <v>12</v>
      </c>
      <c r="AM10" s="15"/>
      <c r="AN10" s="15"/>
      <c r="AO10" s="15"/>
      <c r="AP10" s="15"/>
      <c r="AQ10" s="15"/>
      <c r="AR10" s="15" t="s">
        <v>12</v>
      </c>
      <c r="AS10" s="15"/>
      <c r="AT10" s="15"/>
      <c r="AU10" s="15" t="s">
        <v>12</v>
      </c>
      <c r="AV10" s="15" t="s">
        <v>12</v>
      </c>
      <c r="AW10" s="18"/>
      <c r="AX10" s="15"/>
      <c r="AY10" s="15"/>
      <c r="AZ10" s="15"/>
      <c r="BA10" s="15"/>
      <c r="BB10" s="15"/>
      <c r="BC10" s="15"/>
      <c r="BD10" s="15"/>
      <c r="BE10" s="15" t="s">
        <v>12</v>
      </c>
      <c r="BF10" s="19"/>
      <c r="BG10" s="15"/>
      <c r="BH10" s="15"/>
      <c r="BI10" s="15"/>
      <c r="BJ10" s="15"/>
      <c r="BK10" s="15"/>
      <c r="BL10" s="15" t="s">
        <v>12</v>
      </c>
      <c r="BM10" s="15"/>
      <c r="BN10" s="15"/>
      <c r="BO10" s="15" t="s">
        <v>12</v>
      </c>
      <c r="BP10" s="20"/>
      <c r="BQ10" s="15"/>
      <c r="BR10" s="15" t="s">
        <v>12</v>
      </c>
      <c r="BS10" s="15"/>
      <c r="BT10" s="15"/>
      <c r="BU10" s="15" t="s">
        <v>12</v>
      </c>
      <c r="BV10" s="15"/>
      <c r="BW10" s="15" t="s">
        <v>12</v>
      </c>
      <c r="BX10" s="17"/>
      <c r="BY10" s="15"/>
      <c r="BZ10" s="50"/>
      <c r="CA10" s="327"/>
    </row>
    <row r="11" spans="1:79" ht="22.8" x14ac:dyDescent="0.3">
      <c r="A11" s="450"/>
      <c r="B11" s="6" t="s">
        <v>124</v>
      </c>
      <c r="C11" s="101" t="s">
        <v>134</v>
      </c>
      <c r="D11" s="122">
        <f t="shared" si="0"/>
        <v>8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5"/>
      <c r="U11" s="15"/>
      <c r="V11" s="15"/>
      <c r="W11" s="15"/>
      <c r="X11" s="15"/>
      <c r="Y11" s="15" t="s">
        <v>12</v>
      </c>
      <c r="Z11" s="15"/>
      <c r="AA11" s="15"/>
      <c r="AB11" s="15"/>
      <c r="AC11" s="15"/>
      <c r="AD11" s="15"/>
      <c r="AE11" s="15"/>
      <c r="AF11" s="15"/>
      <c r="AG11" s="15"/>
      <c r="AH11" s="15" t="s">
        <v>12</v>
      </c>
      <c r="AI11" s="15"/>
      <c r="AJ11" s="15"/>
      <c r="AK11" s="17"/>
      <c r="AL11" s="15" t="s">
        <v>12</v>
      </c>
      <c r="AM11" s="15" t="s">
        <v>12</v>
      </c>
      <c r="AN11" s="15" t="s">
        <v>12</v>
      </c>
      <c r="AO11" s="15"/>
      <c r="AP11" s="15"/>
      <c r="AQ11" s="15"/>
      <c r="AR11" s="15"/>
      <c r="AS11" s="15"/>
      <c r="AT11" s="15" t="s">
        <v>12</v>
      </c>
      <c r="AU11" s="15"/>
      <c r="AV11" s="15"/>
      <c r="AW11" s="18"/>
      <c r="AX11" s="15"/>
      <c r="AY11" s="15"/>
      <c r="AZ11" s="15"/>
      <c r="BA11" s="15"/>
      <c r="BB11" s="15"/>
      <c r="BC11" s="15"/>
      <c r="BD11" s="15"/>
      <c r="BE11" s="15"/>
      <c r="BF11" s="19"/>
      <c r="BG11" s="15"/>
      <c r="BH11" s="15"/>
      <c r="BI11" s="15"/>
      <c r="BJ11" s="15"/>
      <c r="BK11" s="15"/>
      <c r="BL11" s="15"/>
      <c r="BM11" s="15" t="s">
        <v>12</v>
      </c>
      <c r="BN11" s="15"/>
      <c r="BO11" s="15"/>
      <c r="BP11" s="20"/>
      <c r="BQ11" s="15" t="s">
        <v>12</v>
      </c>
      <c r="BR11" s="15"/>
      <c r="BS11" s="15"/>
      <c r="BT11" s="15"/>
      <c r="BU11" s="15"/>
      <c r="BV11" s="15"/>
      <c r="BW11" s="15"/>
      <c r="BX11" s="17"/>
      <c r="BY11" s="15"/>
      <c r="BZ11" s="50"/>
      <c r="CA11" s="327"/>
    </row>
    <row r="12" spans="1:79" ht="22.8" x14ac:dyDescent="0.3">
      <c r="A12" s="451"/>
      <c r="B12" s="63" t="s">
        <v>125</v>
      </c>
      <c r="C12" s="71" t="s">
        <v>135</v>
      </c>
      <c r="D12" s="124">
        <f t="shared" si="0"/>
        <v>14</v>
      </c>
      <c r="E12" s="65" t="s">
        <v>12</v>
      </c>
      <c r="F12" s="64"/>
      <c r="G12" s="64"/>
      <c r="H12" s="64" t="s">
        <v>12</v>
      </c>
      <c r="I12" s="64"/>
      <c r="J12" s="64" t="s">
        <v>12</v>
      </c>
      <c r="K12" s="64" t="s">
        <v>12</v>
      </c>
      <c r="L12" s="64"/>
      <c r="M12" s="64"/>
      <c r="N12" s="64"/>
      <c r="O12" s="64"/>
      <c r="P12" s="64"/>
      <c r="Q12" s="66"/>
      <c r="R12" s="64"/>
      <c r="S12" s="64"/>
      <c r="T12" s="64"/>
      <c r="U12" s="64"/>
      <c r="V12" s="64"/>
      <c r="W12" s="64"/>
      <c r="X12" s="64"/>
      <c r="Y12" s="64"/>
      <c r="Z12" s="64" t="s">
        <v>12</v>
      </c>
      <c r="AA12" s="64" t="s">
        <v>12</v>
      </c>
      <c r="AB12" s="64"/>
      <c r="AC12" s="64"/>
      <c r="AD12" s="64"/>
      <c r="AE12" s="64"/>
      <c r="AF12" s="64"/>
      <c r="AG12" s="64" t="s">
        <v>12</v>
      </c>
      <c r="AH12" s="64"/>
      <c r="AI12" s="64"/>
      <c r="AJ12" s="64"/>
      <c r="AK12" s="72"/>
      <c r="AL12" s="64"/>
      <c r="AM12" s="64"/>
      <c r="AN12" s="64" t="s">
        <v>12</v>
      </c>
      <c r="AO12" s="64"/>
      <c r="AP12" s="64"/>
      <c r="AQ12" s="64"/>
      <c r="AR12" s="64"/>
      <c r="AS12" s="64"/>
      <c r="AT12" s="64"/>
      <c r="AU12" s="64"/>
      <c r="AV12" s="64"/>
      <c r="AW12" s="73"/>
      <c r="AX12" s="64"/>
      <c r="AY12" s="64" t="s">
        <v>12</v>
      </c>
      <c r="AZ12" s="64"/>
      <c r="BA12" s="64"/>
      <c r="BB12" s="64" t="s">
        <v>12</v>
      </c>
      <c r="BC12" s="64"/>
      <c r="BD12" s="64"/>
      <c r="BE12" s="64"/>
      <c r="BF12" s="74"/>
      <c r="BG12" s="64" t="s">
        <v>12</v>
      </c>
      <c r="BH12" s="64" t="s">
        <v>12</v>
      </c>
      <c r="BI12" s="64"/>
      <c r="BJ12" s="64"/>
      <c r="BK12" s="64"/>
      <c r="BL12" s="64"/>
      <c r="BM12" s="64"/>
      <c r="BN12" s="64" t="s">
        <v>12</v>
      </c>
      <c r="BO12" s="64"/>
      <c r="BP12" s="75"/>
      <c r="BQ12" s="64"/>
      <c r="BR12" s="64"/>
      <c r="BS12" s="64"/>
      <c r="BT12" s="64"/>
      <c r="BU12" s="64"/>
      <c r="BV12" s="64"/>
      <c r="BW12" s="64"/>
      <c r="BX12" s="72"/>
      <c r="BY12" s="64"/>
      <c r="BZ12" s="76" t="s">
        <v>12</v>
      </c>
      <c r="CA12" s="328"/>
    </row>
    <row r="13" spans="1:79" ht="34.200000000000003" x14ac:dyDescent="0.3">
      <c r="A13" s="450" t="s">
        <v>131</v>
      </c>
      <c r="B13" s="6" t="s">
        <v>126</v>
      </c>
      <c r="C13" s="110" t="s">
        <v>189</v>
      </c>
      <c r="D13" s="121">
        <f t="shared" si="0"/>
        <v>5</v>
      </c>
      <c r="E13" s="57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1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 t="s">
        <v>12</v>
      </c>
      <c r="AG13" s="36"/>
      <c r="AH13" s="36"/>
      <c r="AI13" s="36"/>
      <c r="AJ13" s="36"/>
      <c r="AK13" s="17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68"/>
      <c r="AX13" s="36"/>
      <c r="AY13" s="36"/>
      <c r="AZ13" s="36" t="s">
        <v>12</v>
      </c>
      <c r="BA13" s="36"/>
      <c r="BB13" s="36"/>
      <c r="BC13" s="36" t="s">
        <v>12</v>
      </c>
      <c r="BD13" s="36"/>
      <c r="BE13" s="36"/>
      <c r="BF13" s="69"/>
      <c r="BG13" s="36"/>
      <c r="BH13" s="36"/>
      <c r="BI13" s="36"/>
      <c r="BJ13" s="36"/>
      <c r="BK13" s="36"/>
      <c r="BL13" s="36"/>
      <c r="BM13" s="36"/>
      <c r="BN13" s="36"/>
      <c r="BO13" s="36"/>
      <c r="BP13" s="20"/>
      <c r="BQ13" s="36"/>
      <c r="BR13" s="36"/>
      <c r="BS13" s="36" t="s">
        <v>12</v>
      </c>
      <c r="BT13" s="36"/>
      <c r="BU13" s="36"/>
      <c r="BV13" s="36"/>
      <c r="BW13" s="36"/>
      <c r="BX13" s="17"/>
      <c r="BY13" s="36"/>
      <c r="BZ13" s="70" t="s">
        <v>12</v>
      </c>
      <c r="CA13" s="329"/>
    </row>
    <row r="14" spans="1:79" ht="22.8" x14ac:dyDescent="0.3">
      <c r="A14" s="450"/>
      <c r="B14" s="6" t="s">
        <v>127</v>
      </c>
      <c r="C14" s="108" t="s">
        <v>136</v>
      </c>
      <c r="D14" s="122">
        <f t="shared" si="0"/>
        <v>5</v>
      </c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5" t="s">
        <v>12</v>
      </c>
      <c r="U14" s="15"/>
      <c r="V14" s="15"/>
      <c r="W14" s="15"/>
      <c r="X14" s="15"/>
      <c r="Y14" s="15" t="s">
        <v>12</v>
      </c>
      <c r="Z14" s="15"/>
      <c r="AA14" s="15"/>
      <c r="AB14" s="15"/>
      <c r="AC14" s="15"/>
      <c r="AD14" s="15"/>
      <c r="AE14" s="15" t="s">
        <v>12</v>
      </c>
      <c r="AF14" s="15"/>
      <c r="AG14" s="15"/>
      <c r="AH14" s="15"/>
      <c r="AI14" s="15"/>
      <c r="AJ14" s="15"/>
      <c r="AK14" s="17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8"/>
      <c r="AX14" s="15"/>
      <c r="AY14" s="15"/>
      <c r="AZ14" s="15"/>
      <c r="BA14" s="15"/>
      <c r="BB14" s="15"/>
      <c r="BC14" s="15"/>
      <c r="BD14" s="15"/>
      <c r="BE14" s="15"/>
      <c r="BF14" s="19"/>
      <c r="BG14" s="15"/>
      <c r="BH14" s="15"/>
      <c r="BI14" s="15"/>
      <c r="BJ14" s="15"/>
      <c r="BK14" s="15"/>
      <c r="BL14" s="15"/>
      <c r="BM14" s="15"/>
      <c r="BN14" s="15"/>
      <c r="BO14" s="15"/>
      <c r="BP14" s="20"/>
      <c r="BQ14" s="15"/>
      <c r="BR14" s="15"/>
      <c r="BS14" s="15"/>
      <c r="BT14" s="15" t="s">
        <v>12</v>
      </c>
      <c r="BU14" s="15"/>
      <c r="BV14" s="15"/>
      <c r="BW14" s="15"/>
      <c r="BX14" s="17"/>
      <c r="BY14" s="15" t="s">
        <v>12</v>
      </c>
      <c r="BZ14" s="50"/>
      <c r="CA14" s="327"/>
    </row>
    <row r="15" spans="1:79" ht="34.200000000000003" x14ac:dyDescent="0.3">
      <c r="A15" s="450"/>
      <c r="B15" s="6" t="s">
        <v>128</v>
      </c>
      <c r="C15" s="101" t="s">
        <v>132</v>
      </c>
      <c r="D15" s="122">
        <f t="shared" si="0"/>
        <v>9</v>
      </c>
      <c r="E15" s="14"/>
      <c r="F15" s="21" t="s">
        <v>12</v>
      </c>
      <c r="G15" s="15" t="s">
        <v>12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 t="s">
        <v>12</v>
      </c>
      <c r="AC15" s="15" t="s">
        <v>12</v>
      </c>
      <c r="AD15" s="15" t="s">
        <v>12</v>
      </c>
      <c r="AE15" s="15" t="s">
        <v>12</v>
      </c>
      <c r="AF15" s="15"/>
      <c r="AG15" s="15"/>
      <c r="AH15" s="15"/>
      <c r="AI15" s="15"/>
      <c r="AJ15" s="15"/>
      <c r="AK15" s="17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8"/>
      <c r="AX15" s="15" t="s">
        <v>12</v>
      </c>
      <c r="AY15" s="15"/>
      <c r="AZ15" s="15"/>
      <c r="BA15" s="15"/>
      <c r="BB15" s="15"/>
      <c r="BC15" s="15"/>
      <c r="BD15" s="15"/>
      <c r="BE15" s="15"/>
      <c r="BF15" s="19"/>
      <c r="BG15" s="15"/>
      <c r="BH15" s="15"/>
      <c r="BI15" s="15"/>
      <c r="BJ15" s="15"/>
      <c r="BK15" s="15"/>
      <c r="BL15" s="15"/>
      <c r="BM15" s="15"/>
      <c r="BN15" s="15"/>
      <c r="BO15" s="15"/>
      <c r="BP15" s="20"/>
      <c r="BQ15" s="15"/>
      <c r="BR15" s="15"/>
      <c r="BS15" s="15"/>
      <c r="BT15" s="15" t="s">
        <v>12</v>
      </c>
      <c r="BU15" s="15"/>
      <c r="BV15" s="15"/>
      <c r="BW15" s="15"/>
      <c r="BX15" s="17"/>
      <c r="BY15" s="15" t="s">
        <v>12</v>
      </c>
      <c r="BZ15" s="50"/>
      <c r="CA15" s="327"/>
    </row>
    <row r="16" spans="1:79" s="77" customFormat="1" ht="34.799999999999997" thickBot="1" x14ac:dyDescent="0.35">
      <c r="A16" s="451"/>
      <c r="B16" s="63" t="s">
        <v>129</v>
      </c>
      <c r="C16" s="71" t="s">
        <v>137</v>
      </c>
      <c r="D16" s="132">
        <f t="shared" si="0"/>
        <v>3</v>
      </c>
      <c r="E16" s="65"/>
      <c r="F16" s="64"/>
      <c r="G16" s="64" t="s">
        <v>12</v>
      </c>
      <c r="H16" s="64"/>
      <c r="I16" s="64"/>
      <c r="J16" s="64"/>
      <c r="K16" s="64"/>
      <c r="L16" s="64"/>
      <c r="M16" s="64"/>
      <c r="N16" s="64"/>
      <c r="O16" s="64"/>
      <c r="P16" s="64"/>
      <c r="Q16" s="66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72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73"/>
      <c r="AX16" s="64"/>
      <c r="AY16" s="64"/>
      <c r="AZ16" s="64"/>
      <c r="BA16" s="64"/>
      <c r="BB16" s="64"/>
      <c r="BC16" s="64"/>
      <c r="BD16" s="64" t="s">
        <v>12</v>
      </c>
      <c r="BE16" s="64"/>
      <c r="BF16" s="74"/>
      <c r="BG16" s="64"/>
      <c r="BH16" s="64"/>
      <c r="BI16" s="64"/>
      <c r="BJ16" s="64"/>
      <c r="BK16" s="64"/>
      <c r="BL16" s="64"/>
      <c r="BM16" s="64"/>
      <c r="BN16" s="64"/>
      <c r="BO16" s="64"/>
      <c r="BP16" s="75"/>
      <c r="BQ16" s="64"/>
      <c r="BR16" s="64"/>
      <c r="BS16" s="64" t="s">
        <v>12</v>
      </c>
      <c r="BT16" s="64"/>
      <c r="BU16" s="64"/>
      <c r="BV16" s="64"/>
      <c r="BW16" s="64"/>
      <c r="BX16" s="72"/>
      <c r="BY16" s="64"/>
      <c r="BZ16" s="76"/>
      <c r="CA16" s="328"/>
    </row>
    <row r="17" spans="1:79" ht="15" thickBot="1" x14ac:dyDescent="0.35">
      <c r="A17" s="330"/>
      <c r="B17" s="22"/>
      <c r="C17" s="454" t="s">
        <v>213</v>
      </c>
      <c r="D17" s="455"/>
      <c r="E17" s="23">
        <f t="shared" ref="E17:O17" si="1">COUNTIF(E6:E16,"=+")</f>
        <v>3</v>
      </c>
      <c r="F17" s="24">
        <f t="shared" si="1"/>
        <v>2</v>
      </c>
      <c r="G17" s="24">
        <f t="shared" si="1"/>
        <v>2</v>
      </c>
      <c r="H17" s="24">
        <f t="shared" si="1"/>
        <v>2</v>
      </c>
      <c r="I17" s="24">
        <f t="shared" si="1"/>
        <v>2</v>
      </c>
      <c r="J17" s="24">
        <f t="shared" si="1"/>
        <v>2</v>
      </c>
      <c r="K17" s="24">
        <f t="shared" si="1"/>
        <v>1</v>
      </c>
      <c r="L17" s="24">
        <f t="shared" si="1"/>
        <v>1</v>
      </c>
      <c r="M17" s="24">
        <f t="shared" si="1"/>
        <v>1</v>
      </c>
      <c r="N17" s="24">
        <f t="shared" si="1"/>
        <v>1</v>
      </c>
      <c r="O17" s="24">
        <f t="shared" si="1"/>
        <v>1</v>
      </c>
      <c r="P17" s="24">
        <f t="shared" ref="P17:BO17" si="2">COUNTIF(P6:P16,"=+")</f>
        <v>1</v>
      </c>
      <c r="Q17" s="25"/>
      <c r="R17" s="24">
        <f t="shared" si="2"/>
        <v>1</v>
      </c>
      <c r="S17" s="24">
        <f t="shared" si="2"/>
        <v>1</v>
      </c>
      <c r="T17" s="24">
        <f t="shared" si="2"/>
        <v>2</v>
      </c>
      <c r="U17" s="24">
        <f t="shared" si="2"/>
        <v>2</v>
      </c>
      <c r="V17" s="24">
        <f t="shared" si="2"/>
        <v>1</v>
      </c>
      <c r="W17" s="24">
        <f t="shared" si="2"/>
        <v>1</v>
      </c>
      <c r="X17" s="24">
        <f t="shared" si="2"/>
        <v>2</v>
      </c>
      <c r="Y17" s="24">
        <f t="shared" si="2"/>
        <v>3</v>
      </c>
      <c r="Z17" s="24">
        <f t="shared" si="2"/>
        <v>1</v>
      </c>
      <c r="AA17" s="24">
        <f t="shared" si="2"/>
        <v>3</v>
      </c>
      <c r="AB17" s="24">
        <f t="shared" ref="AB17" si="3">COUNTIF(AB6:AB16,"=+")</f>
        <v>1</v>
      </c>
      <c r="AC17" s="24">
        <f t="shared" si="2"/>
        <v>1</v>
      </c>
      <c r="AD17" s="24">
        <f t="shared" si="2"/>
        <v>1</v>
      </c>
      <c r="AE17" s="24">
        <f t="shared" si="2"/>
        <v>2</v>
      </c>
      <c r="AF17" s="24">
        <f t="shared" si="2"/>
        <v>1</v>
      </c>
      <c r="AG17" s="24">
        <f t="shared" si="2"/>
        <v>2</v>
      </c>
      <c r="AH17" s="24">
        <f t="shared" si="2"/>
        <v>3</v>
      </c>
      <c r="AI17" s="24">
        <f t="shared" si="2"/>
        <v>2</v>
      </c>
      <c r="AJ17" s="24">
        <f t="shared" si="2"/>
        <v>0</v>
      </c>
      <c r="AK17" s="26"/>
      <c r="AL17" s="24">
        <f t="shared" si="2"/>
        <v>2</v>
      </c>
      <c r="AM17" s="24">
        <f t="shared" si="2"/>
        <v>2</v>
      </c>
      <c r="AN17" s="24">
        <f t="shared" si="2"/>
        <v>3</v>
      </c>
      <c r="AO17" s="24">
        <f t="shared" si="2"/>
        <v>2</v>
      </c>
      <c r="AP17" s="24">
        <f t="shared" si="2"/>
        <v>2</v>
      </c>
      <c r="AQ17" s="24">
        <f t="shared" si="2"/>
        <v>2</v>
      </c>
      <c r="AR17" s="24">
        <f t="shared" si="2"/>
        <v>3</v>
      </c>
      <c r="AS17" s="24">
        <f t="shared" si="2"/>
        <v>1</v>
      </c>
      <c r="AT17" s="24">
        <f t="shared" si="2"/>
        <v>3</v>
      </c>
      <c r="AU17" s="24">
        <f t="shared" si="2"/>
        <v>2</v>
      </c>
      <c r="AV17" s="24">
        <f t="shared" si="2"/>
        <v>1</v>
      </c>
      <c r="AW17" s="25"/>
      <c r="AX17" s="24">
        <f t="shared" si="2"/>
        <v>1</v>
      </c>
      <c r="AY17" s="24">
        <f t="shared" si="2"/>
        <v>2</v>
      </c>
      <c r="AZ17" s="24">
        <f t="shared" si="2"/>
        <v>2</v>
      </c>
      <c r="BA17" s="24">
        <f t="shared" si="2"/>
        <v>1</v>
      </c>
      <c r="BB17" s="24">
        <f t="shared" si="2"/>
        <v>3</v>
      </c>
      <c r="BC17" s="24">
        <f t="shared" si="2"/>
        <v>2</v>
      </c>
      <c r="BD17" s="24">
        <f t="shared" si="2"/>
        <v>2</v>
      </c>
      <c r="BE17" s="24">
        <f t="shared" si="2"/>
        <v>1</v>
      </c>
      <c r="BF17" s="26"/>
      <c r="BG17" s="24">
        <f t="shared" si="2"/>
        <v>1</v>
      </c>
      <c r="BH17" s="24">
        <f t="shared" si="2"/>
        <v>2</v>
      </c>
      <c r="BI17" s="24">
        <f t="shared" si="2"/>
        <v>2</v>
      </c>
      <c r="BJ17" s="24">
        <f t="shared" si="2"/>
        <v>1</v>
      </c>
      <c r="BK17" s="24">
        <f t="shared" si="2"/>
        <v>2</v>
      </c>
      <c r="BL17" s="24">
        <f t="shared" si="2"/>
        <v>3</v>
      </c>
      <c r="BM17" s="24">
        <f t="shared" si="2"/>
        <v>2</v>
      </c>
      <c r="BN17" s="24">
        <f t="shared" si="2"/>
        <v>1</v>
      </c>
      <c r="BO17" s="24">
        <f t="shared" si="2"/>
        <v>3</v>
      </c>
      <c r="BP17" s="25"/>
      <c r="BQ17" s="24">
        <f t="shared" ref="BQ17:BW17" si="4">COUNTIF(BQ6:BQ16,"=+")</f>
        <v>2</v>
      </c>
      <c r="BR17" s="24">
        <f t="shared" si="4"/>
        <v>2</v>
      </c>
      <c r="BS17" s="24">
        <f t="shared" si="4"/>
        <v>2</v>
      </c>
      <c r="BT17" s="24">
        <f t="shared" si="4"/>
        <v>2</v>
      </c>
      <c r="BU17" s="24">
        <f t="shared" si="4"/>
        <v>3</v>
      </c>
      <c r="BV17" s="24">
        <f t="shared" si="4"/>
        <v>2</v>
      </c>
      <c r="BW17" s="24">
        <f t="shared" si="4"/>
        <v>3</v>
      </c>
      <c r="BX17" s="26"/>
      <c r="BY17" s="24">
        <f t="shared" ref="BY17:BZ17" si="5">COUNTIF(BY6:BY16,"=+")</f>
        <v>2</v>
      </c>
      <c r="BZ17" s="24">
        <f t="shared" si="5"/>
        <v>3</v>
      </c>
      <c r="CA17" s="331"/>
    </row>
    <row r="18" spans="1:79" x14ac:dyDescent="0.3">
      <c r="A18" s="447" t="s">
        <v>118</v>
      </c>
      <c r="B18" s="456" t="s">
        <v>11</v>
      </c>
      <c r="C18" s="458" t="s">
        <v>214</v>
      </c>
      <c r="D18" s="129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3"/>
      <c r="Q18" s="27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28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29"/>
      <c r="AX18" s="333"/>
      <c r="AY18" s="333"/>
      <c r="AZ18" s="333"/>
      <c r="BA18" s="333"/>
      <c r="BB18" s="333"/>
      <c r="BC18" s="333"/>
      <c r="BD18" s="333"/>
      <c r="BE18" s="333"/>
      <c r="BF18" s="28"/>
      <c r="BG18" s="333"/>
      <c r="BH18" s="333"/>
      <c r="BI18" s="333"/>
      <c r="BJ18" s="333"/>
      <c r="BK18" s="333"/>
      <c r="BL18" s="333"/>
      <c r="BM18" s="333"/>
      <c r="BN18" s="333"/>
      <c r="BO18" s="333"/>
      <c r="BP18" s="29"/>
      <c r="BQ18" s="333"/>
      <c r="BR18" s="333"/>
      <c r="BS18" s="333"/>
      <c r="BT18" s="333"/>
      <c r="BU18" s="333"/>
      <c r="BV18" s="333"/>
      <c r="BW18" s="333"/>
      <c r="BX18" s="28"/>
      <c r="BY18" s="333"/>
      <c r="BZ18" s="333"/>
      <c r="CA18" s="334"/>
    </row>
    <row r="19" spans="1:79" ht="15" thickBot="1" x14ac:dyDescent="0.35">
      <c r="A19" s="448"/>
      <c r="B19" s="457"/>
      <c r="C19" s="459"/>
      <c r="D19" s="1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3"/>
      <c r="Q19" s="3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4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5"/>
      <c r="AX19" s="33"/>
      <c r="AY19" s="33"/>
      <c r="AZ19" s="33"/>
      <c r="BA19" s="33"/>
      <c r="BB19" s="33"/>
      <c r="BC19" s="33"/>
      <c r="BD19" s="33"/>
      <c r="BE19" s="33"/>
      <c r="BF19" s="34"/>
      <c r="BG19" s="33"/>
      <c r="BH19" s="33"/>
      <c r="BI19" s="33"/>
      <c r="BJ19" s="33"/>
      <c r="BK19" s="33"/>
      <c r="BL19" s="33"/>
      <c r="BM19" s="33"/>
      <c r="BN19" s="33"/>
      <c r="BO19" s="33"/>
      <c r="BP19" s="35"/>
      <c r="BQ19" s="33"/>
      <c r="BR19" s="33"/>
      <c r="BS19" s="33"/>
      <c r="BT19" s="33"/>
      <c r="BU19" s="33"/>
      <c r="BV19" s="33"/>
      <c r="BW19" s="33"/>
      <c r="BX19" s="34"/>
      <c r="BY19" s="33"/>
      <c r="BZ19" s="33"/>
      <c r="CA19" s="335"/>
    </row>
    <row r="20" spans="1:79" ht="51.75" customHeight="1" x14ac:dyDescent="0.3">
      <c r="A20" s="449" t="s">
        <v>143</v>
      </c>
      <c r="B20" s="62" t="s">
        <v>161</v>
      </c>
      <c r="C20" s="102" t="s">
        <v>138</v>
      </c>
      <c r="D20" s="118">
        <f t="shared" ref="D20:D38" si="6">COUNTIF(E20:BZ20,"=+")</f>
        <v>14</v>
      </c>
      <c r="E20" s="53"/>
      <c r="F20" s="8"/>
      <c r="G20" s="8"/>
      <c r="H20" s="8"/>
      <c r="I20" s="8" t="s">
        <v>12</v>
      </c>
      <c r="J20" s="8"/>
      <c r="K20" s="8" t="s">
        <v>12</v>
      </c>
      <c r="L20" s="8" t="s">
        <v>12</v>
      </c>
      <c r="M20" s="8"/>
      <c r="N20" s="8"/>
      <c r="O20" s="8" t="s">
        <v>12</v>
      </c>
      <c r="P20" s="8"/>
      <c r="Q20" s="9"/>
      <c r="R20" s="8"/>
      <c r="S20" s="8" t="s">
        <v>12</v>
      </c>
      <c r="T20" s="8" t="s">
        <v>12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0"/>
      <c r="AL20" s="8" t="s">
        <v>12</v>
      </c>
      <c r="AM20" s="8"/>
      <c r="AN20" s="8" t="s">
        <v>12</v>
      </c>
      <c r="AO20" s="8"/>
      <c r="AP20" s="8"/>
      <c r="AQ20" s="8"/>
      <c r="AR20" s="8"/>
      <c r="AS20" s="8"/>
      <c r="AT20" s="8"/>
      <c r="AU20" s="8"/>
      <c r="AV20" s="8" t="s">
        <v>12</v>
      </c>
      <c r="AW20" s="13"/>
      <c r="AX20" s="8"/>
      <c r="AY20" s="8"/>
      <c r="AZ20" s="8"/>
      <c r="BA20" s="8" t="s">
        <v>12</v>
      </c>
      <c r="BB20" s="8"/>
      <c r="BC20" s="8"/>
      <c r="BD20" s="8"/>
      <c r="BE20" s="8" t="s">
        <v>12</v>
      </c>
      <c r="BF20" s="10"/>
      <c r="BG20" s="8"/>
      <c r="BH20" s="8"/>
      <c r="BI20" s="8"/>
      <c r="BJ20" s="8" t="s">
        <v>12</v>
      </c>
      <c r="BK20" s="8"/>
      <c r="BL20" s="8"/>
      <c r="BM20" s="8"/>
      <c r="BN20" s="8"/>
      <c r="BO20" s="8" t="s">
        <v>12</v>
      </c>
      <c r="BP20" s="13"/>
      <c r="BQ20" s="8"/>
      <c r="BR20" s="8"/>
      <c r="BS20" s="8"/>
      <c r="BT20" s="8"/>
      <c r="BU20" s="8" t="s">
        <v>12</v>
      </c>
      <c r="BV20" s="8"/>
      <c r="BW20" s="8"/>
      <c r="BX20" s="10"/>
      <c r="BY20" s="8"/>
      <c r="BZ20" s="78"/>
      <c r="CA20" s="336"/>
    </row>
    <row r="21" spans="1:79" ht="34.200000000000003" x14ac:dyDescent="0.3">
      <c r="A21" s="450"/>
      <c r="B21" s="62" t="s">
        <v>162</v>
      </c>
      <c r="C21" s="101" t="s">
        <v>147</v>
      </c>
      <c r="D21" s="122">
        <f t="shared" si="6"/>
        <v>8</v>
      </c>
      <c r="E21" s="54" t="s">
        <v>12</v>
      </c>
      <c r="F21" s="15" t="s">
        <v>12</v>
      </c>
      <c r="G21" s="15"/>
      <c r="H21" s="15"/>
      <c r="I21" s="15"/>
      <c r="J21" s="15"/>
      <c r="K21" s="15" t="s">
        <v>12</v>
      </c>
      <c r="L21" s="15" t="s">
        <v>12</v>
      </c>
      <c r="M21" s="15"/>
      <c r="N21" s="15"/>
      <c r="O21" s="15"/>
      <c r="P21" s="15"/>
      <c r="Q21" s="16"/>
      <c r="R21" s="15"/>
      <c r="S21" s="15"/>
      <c r="T21" s="15" t="s">
        <v>12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20"/>
      <c r="AX21" s="15"/>
      <c r="AY21" s="15"/>
      <c r="AZ21" s="15"/>
      <c r="BA21" s="15" t="s">
        <v>12</v>
      </c>
      <c r="BB21" s="15"/>
      <c r="BC21" s="15"/>
      <c r="BD21" s="15"/>
      <c r="BE21" s="15"/>
      <c r="BF21" s="17"/>
      <c r="BG21" s="15"/>
      <c r="BH21" s="15" t="s">
        <v>12</v>
      </c>
      <c r="BI21" s="15"/>
      <c r="BJ21" s="15"/>
      <c r="BK21" s="15"/>
      <c r="BL21" s="15"/>
      <c r="BM21" s="15"/>
      <c r="BN21" s="15"/>
      <c r="BO21" s="15"/>
      <c r="BP21" s="20"/>
      <c r="BQ21" s="15"/>
      <c r="BR21" s="15" t="s">
        <v>12</v>
      </c>
      <c r="BS21" s="15"/>
      <c r="BT21" s="15"/>
      <c r="BU21" s="15"/>
      <c r="BV21" s="15"/>
      <c r="BW21" s="15"/>
      <c r="BX21" s="17"/>
      <c r="BY21" s="15"/>
      <c r="BZ21" s="51"/>
      <c r="CA21" s="337"/>
    </row>
    <row r="22" spans="1:79" ht="34.200000000000003" x14ac:dyDescent="0.3">
      <c r="A22" s="450"/>
      <c r="B22" s="62" t="s">
        <v>163</v>
      </c>
      <c r="C22" s="67" t="s">
        <v>139</v>
      </c>
      <c r="D22" s="119">
        <f t="shared" si="6"/>
        <v>12</v>
      </c>
      <c r="E22" s="5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 t="s">
        <v>12</v>
      </c>
      <c r="Q22" s="16"/>
      <c r="R22" s="15"/>
      <c r="S22" s="15"/>
      <c r="T22" s="15"/>
      <c r="U22" s="15"/>
      <c r="V22" s="15" t="s">
        <v>12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7"/>
      <c r="AL22" s="15"/>
      <c r="AM22" s="15"/>
      <c r="AN22" s="15"/>
      <c r="AO22" s="15" t="s">
        <v>12</v>
      </c>
      <c r="AP22" s="15"/>
      <c r="AQ22" s="15"/>
      <c r="AR22" s="15"/>
      <c r="AS22" s="15" t="s">
        <v>12</v>
      </c>
      <c r="AT22" s="15"/>
      <c r="AU22" s="15" t="s">
        <v>12</v>
      </c>
      <c r="AV22" s="15"/>
      <c r="AW22" s="20"/>
      <c r="AX22" s="15"/>
      <c r="AY22" s="15"/>
      <c r="AZ22" s="15"/>
      <c r="BA22" s="15"/>
      <c r="BB22" s="15" t="s">
        <v>12</v>
      </c>
      <c r="BC22" s="15"/>
      <c r="BD22" s="15"/>
      <c r="BE22" s="15"/>
      <c r="BF22" s="17"/>
      <c r="BG22" s="15" t="s">
        <v>12</v>
      </c>
      <c r="BH22" s="15"/>
      <c r="BI22" s="15"/>
      <c r="BJ22" s="15"/>
      <c r="BK22" s="15" t="s">
        <v>12</v>
      </c>
      <c r="BL22" s="15"/>
      <c r="BM22" s="15" t="s">
        <v>12</v>
      </c>
      <c r="BN22" s="15" t="s">
        <v>12</v>
      </c>
      <c r="BO22" s="15"/>
      <c r="BP22" s="20"/>
      <c r="BQ22" s="15"/>
      <c r="BR22" s="15"/>
      <c r="BS22" s="15"/>
      <c r="BT22" s="15"/>
      <c r="BU22" s="15" t="s">
        <v>12</v>
      </c>
      <c r="BV22" s="15"/>
      <c r="BW22" s="15" t="s">
        <v>12</v>
      </c>
      <c r="BX22" s="17"/>
      <c r="BY22" s="15"/>
      <c r="BZ22" s="51"/>
      <c r="CA22" s="337"/>
    </row>
    <row r="23" spans="1:79" ht="42.75" customHeight="1" x14ac:dyDescent="0.3">
      <c r="A23" s="450"/>
      <c r="B23" s="62" t="s">
        <v>164</v>
      </c>
      <c r="C23" s="103" t="s">
        <v>148</v>
      </c>
      <c r="D23" s="122">
        <f t="shared" si="6"/>
        <v>18</v>
      </c>
      <c r="E23" s="54"/>
      <c r="F23" s="15"/>
      <c r="G23" s="15"/>
      <c r="H23" s="15" t="s">
        <v>12</v>
      </c>
      <c r="I23" s="15"/>
      <c r="J23" s="15"/>
      <c r="K23" s="15"/>
      <c r="L23" s="15"/>
      <c r="M23" s="15"/>
      <c r="N23" s="15" t="s">
        <v>12</v>
      </c>
      <c r="O23" s="15"/>
      <c r="P23" s="15"/>
      <c r="Q23" s="16"/>
      <c r="R23" s="15" t="s">
        <v>12</v>
      </c>
      <c r="S23" s="15"/>
      <c r="T23" s="15"/>
      <c r="U23" s="15"/>
      <c r="V23" s="15"/>
      <c r="W23" s="15" t="s">
        <v>12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 t="s">
        <v>12</v>
      </c>
      <c r="AH23" s="15" t="s">
        <v>12</v>
      </c>
      <c r="AI23" s="15" t="s">
        <v>12</v>
      </c>
      <c r="AJ23" s="15"/>
      <c r="AK23" s="17"/>
      <c r="AL23" s="15"/>
      <c r="AM23" s="15" t="s">
        <v>12</v>
      </c>
      <c r="AN23" s="15" t="s">
        <v>12</v>
      </c>
      <c r="AO23" s="15" t="s">
        <v>12</v>
      </c>
      <c r="AP23" s="15"/>
      <c r="AQ23" s="15"/>
      <c r="AR23" s="15"/>
      <c r="AS23" s="15"/>
      <c r="AT23" s="15" t="s">
        <v>12</v>
      </c>
      <c r="AU23" s="15"/>
      <c r="AV23" s="15"/>
      <c r="AW23" s="20"/>
      <c r="AX23" s="15"/>
      <c r="AY23" s="15"/>
      <c r="AZ23" s="15"/>
      <c r="BA23" s="15" t="s">
        <v>12</v>
      </c>
      <c r="BB23" s="15" t="s">
        <v>12</v>
      </c>
      <c r="BC23" s="15" t="s">
        <v>12</v>
      </c>
      <c r="BD23" s="15"/>
      <c r="BE23" s="15"/>
      <c r="BF23" s="17"/>
      <c r="BG23" s="15"/>
      <c r="BH23" s="15" t="s">
        <v>12</v>
      </c>
      <c r="BI23" s="15"/>
      <c r="BJ23" s="15"/>
      <c r="BK23" s="15"/>
      <c r="BL23" s="15" t="s">
        <v>12</v>
      </c>
      <c r="BM23" s="15"/>
      <c r="BN23" s="15"/>
      <c r="BO23" s="15"/>
      <c r="BP23" s="20"/>
      <c r="BQ23" s="15"/>
      <c r="BR23" s="15" t="s">
        <v>12</v>
      </c>
      <c r="BS23" s="15"/>
      <c r="BT23" s="15"/>
      <c r="BU23" s="15"/>
      <c r="BV23" s="15"/>
      <c r="BW23" s="15" t="s">
        <v>12</v>
      </c>
      <c r="BX23" s="17"/>
      <c r="BY23" s="15"/>
      <c r="BZ23" s="51"/>
      <c r="CA23" s="337"/>
    </row>
    <row r="24" spans="1:79" ht="34.200000000000003" x14ac:dyDescent="0.3">
      <c r="A24" s="450"/>
      <c r="B24" s="62" t="s">
        <v>165</v>
      </c>
      <c r="C24" s="101" t="s">
        <v>194</v>
      </c>
      <c r="D24" s="122">
        <f t="shared" si="6"/>
        <v>10</v>
      </c>
      <c r="E24" s="54"/>
      <c r="F24" s="15" t="s">
        <v>12</v>
      </c>
      <c r="G24" s="15" t="s">
        <v>12</v>
      </c>
      <c r="H24" s="15"/>
      <c r="I24" s="15"/>
      <c r="J24" s="15"/>
      <c r="K24" s="15"/>
      <c r="L24" s="15"/>
      <c r="M24" s="15" t="s">
        <v>12</v>
      </c>
      <c r="N24" s="15"/>
      <c r="O24" s="15"/>
      <c r="P24" s="15"/>
      <c r="Q24" s="16"/>
      <c r="R24" s="15"/>
      <c r="S24" s="15"/>
      <c r="T24" s="15" t="s">
        <v>12</v>
      </c>
      <c r="U24" s="15" t="s">
        <v>12</v>
      </c>
      <c r="V24" s="15"/>
      <c r="W24" s="15"/>
      <c r="X24" s="15" t="s">
        <v>12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7"/>
      <c r="AL24" s="15" t="s">
        <v>12</v>
      </c>
      <c r="AM24" s="15"/>
      <c r="AN24" s="15"/>
      <c r="AO24" s="15"/>
      <c r="AP24" s="15"/>
      <c r="AQ24" s="15"/>
      <c r="AR24" s="15" t="s">
        <v>12</v>
      </c>
      <c r="AS24" s="15"/>
      <c r="AT24" s="15"/>
      <c r="AU24" s="15"/>
      <c r="AV24" s="15"/>
      <c r="AW24" s="20"/>
      <c r="AX24" s="15"/>
      <c r="AY24" s="15"/>
      <c r="AZ24" s="15"/>
      <c r="BA24" s="15" t="s">
        <v>12</v>
      </c>
      <c r="BB24" s="15"/>
      <c r="BC24" s="15"/>
      <c r="BD24" s="15"/>
      <c r="BE24" s="15"/>
      <c r="BF24" s="17"/>
      <c r="BG24" s="15"/>
      <c r="BH24" s="15"/>
      <c r="BI24" s="15"/>
      <c r="BJ24" s="15"/>
      <c r="BK24" s="15"/>
      <c r="BL24" s="15"/>
      <c r="BM24" s="15"/>
      <c r="BN24" s="15"/>
      <c r="BO24" s="15"/>
      <c r="BP24" s="20"/>
      <c r="BQ24" s="15"/>
      <c r="BR24" s="15"/>
      <c r="BS24" s="15"/>
      <c r="BT24" s="15" t="s">
        <v>12</v>
      </c>
      <c r="BU24" s="15"/>
      <c r="BV24" s="15"/>
      <c r="BW24" s="15"/>
      <c r="BX24" s="17"/>
      <c r="BY24" s="15"/>
      <c r="BZ24" s="51"/>
      <c r="CA24" s="337"/>
    </row>
    <row r="25" spans="1:79" ht="24.75" customHeight="1" x14ac:dyDescent="0.3">
      <c r="A25" s="450"/>
      <c r="B25" s="62" t="s">
        <v>166</v>
      </c>
      <c r="C25" s="101" t="s">
        <v>149</v>
      </c>
      <c r="D25" s="121">
        <f t="shared" si="6"/>
        <v>5</v>
      </c>
      <c r="E25" s="54"/>
      <c r="F25" s="15"/>
      <c r="G25" s="15" t="s">
        <v>12</v>
      </c>
      <c r="H25" s="15" t="s">
        <v>12</v>
      </c>
      <c r="I25" s="15"/>
      <c r="J25" s="15"/>
      <c r="K25" s="15"/>
      <c r="L25" s="15"/>
      <c r="M25" s="15" t="s">
        <v>12</v>
      </c>
      <c r="N25" s="15"/>
      <c r="O25" s="15"/>
      <c r="P25" s="15"/>
      <c r="Q25" s="16"/>
      <c r="R25" s="15"/>
      <c r="S25" s="15"/>
      <c r="T25" s="15"/>
      <c r="U25" s="15"/>
      <c r="V25" s="15"/>
      <c r="W25" s="15"/>
      <c r="X25" s="15"/>
      <c r="Y25" s="15" t="s">
        <v>12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7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20"/>
      <c r="AX25" s="15"/>
      <c r="AY25" s="15"/>
      <c r="AZ25" s="15"/>
      <c r="BA25" s="15"/>
      <c r="BB25" s="15"/>
      <c r="BC25" s="15"/>
      <c r="BD25" s="15"/>
      <c r="BE25" s="15"/>
      <c r="BF25" s="17"/>
      <c r="BG25" s="15"/>
      <c r="BH25" s="15"/>
      <c r="BI25" s="15"/>
      <c r="BJ25" s="15"/>
      <c r="BK25" s="15"/>
      <c r="BL25" s="15" t="s">
        <v>12</v>
      </c>
      <c r="BM25" s="15"/>
      <c r="BN25" s="15"/>
      <c r="BO25" s="15"/>
      <c r="BP25" s="20"/>
      <c r="BQ25" s="15"/>
      <c r="BR25" s="15"/>
      <c r="BS25" s="15"/>
      <c r="BT25" s="15"/>
      <c r="BU25" s="15"/>
      <c r="BV25" s="15"/>
      <c r="BW25" s="15"/>
      <c r="BX25" s="17"/>
      <c r="BY25" s="15"/>
      <c r="BZ25" s="51"/>
      <c r="CA25" s="337"/>
    </row>
    <row r="26" spans="1:79" ht="34.200000000000003" x14ac:dyDescent="0.3">
      <c r="A26" s="450"/>
      <c r="B26" s="62" t="s">
        <v>167</v>
      </c>
      <c r="C26" s="67" t="s">
        <v>190</v>
      </c>
      <c r="D26" s="122">
        <f t="shared" si="6"/>
        <v>4</v>
      </c>
      <c r="E26" s="54"/>
      <c r="F26" s="15"/>
      <c r="G26" s="15" t="s">
        <v>12</v>
      </c>
      <c r="H26" s="15"/>
      <c r="I26" s="15"/>
      <c r="J26" s="15"/>
      <c r="K26" s="15"/>
      <c r="L26" s="15"/>
      <c r="M26" s="15" t="s">
        <v>12</v>
      </c>
      <c r="N26" s="15"/>
      <c r="O26" s="15"/>
      <c r="P26" s="15"/>
      <c r="Q26" s="16"/>
      <c r="R26" s="15"/>
      <c r="S26" s="15"/>
      <c r="T26" s="15"/>
      <c r="U26" s="15"/>
      <c r="V26" s="15"/>
      <c r="W26" s="15"/>
      <c r="X26" s="15"/>
      <c r="Y26" s="15"/>
      <c r="Z26" s="15"/>
      <c r="AA26" s="15" t="s">
        <v>12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7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20"/>
      <c r="AX26" s="15"/>
      <c r="AY26" s="15"/>
      <c r="AZ26" s="15"/>
      <c r="BA26" s="15"/>
      <c r="BB26" s="15"/>
      <c r="BC26" s="15"/>
      <c r="BD26" s="15"/>
      <c r="BE26" s="15"/>
      <c r="BF26" s="17"/>
      <c r="BG26" s="15"/>
      <c r="BH26" s="15"/>
      <c r="BI26" s="15"/>
      <c r="BJ26" s="15"/>
      <c r="BK26" s="15"/>
      <c r="BL26" s="15"/>
      <c r="BM26" s="15"/>
      <c r="BN26" s="15"/>
      <c r="BO26" s="15"/>
      <c r="BP26" s="20"/>
      <c r="BQ26" s="15"/>
      <c r="BR26" s="15"/>
      <c r="BS26" s="15"/>
      <c r="BT26" s="15"/>
      <c r="BU26" s="15"/>
      <c r="BV26" s="15"/>
      <c r="BW26" s="15"/>
      <c r="BX26" s="17"/>
      <c r="BY26" s="15" t="s">
        <v>12</v>
      </c>
      <c r="BZ26" s="51"/>
      <c r="CA26" s="337"/>
    </row>
    <row r="27" spans="1:79" ht="27" customHeight="1" x14ac:dyDescent="0.3">
      <c r="A27" s="450"/>
      <c r="B27" s="62" t="s">
        <v>168</v>
      </c>
      <c r="C27" s="104" t="s">
        <v>150</v>
      </c>
      <c r="D27" s="121">
        <f t="shared" si="6"/>
        <v>5</v>
      </c>
      <c r="E27" s="56" t="s">
        <v>12</v>
      </c>
      <c r="F27" s="15"/>
      <c r="G27" s="15"/>
      <c r="H27" s="15"/>
      <c r="I27" s="15"/>
      <c r="J27" s="15" t="s">
        <v>12</v>
      </c>
      <c r="K27" s="15"/>
      <c r="L27" s="15"/>
      <c r="M27" s="15"/>
      <c r="N27" s="15"/>
      <c r="O27" s="15"/>
      <c r="P27" s="15"/>
      <c r="Q27" s="16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7"/>
      <c r="AL27" s="15"/>
      <c r="AM27" s="15"/>
      <c r="AN27" s="15"/>
      <c r="AO27" s="15"/>
      <c r="AP27" s="15"/>
      <c r="AQ27" s="15"/>
      <c r="AR27" s="15" t="s">
        <v>12</v>
      </c>
      <c r="AS27" s="15"/>
      <c r="AT27" s="15"/>
      <c r="AU27" s="15"/>
      <c r="AV27" s="15"/>
      <c r="AW27" s="20"/>
      <c r="AX27" s="15"/>
      <c r="AY27" s="15"/>
      <c r="AZ27" s="15"/>
      <c r="BA27" s="15"/>
      <c r="BB27" s="15"/>
      <c r="BC27" s="15"/>
      <c r="BD27" s="15"/>
      <c r="BE27" s="15"/>
      <c r="BF27" s="17"/>
      <c r="BG27" s="15"/>
      <c r="BH27" s="15" t="s">
        <v>12</v>
      </c>
      <c r="BI27" s="15"/>
      <c r="BJ27" s="15"/>
      <c r="BK27" s="15"/>
      <c r="BL27" s="15"/>
      <c r="BM27" s="15"/>
      <c r="BN27" s="15"/>
      <c r="BO27" s="15"/>
      <c r="BP27" s="20"/>
      <c r="BQ27" s="15"/>
      <c r="BR27" s="15" t="s">
        <v>12</v>
      </c>
      <c r="BS27" s="15"/>
      <c r="BT27" s="15"/>
      <c r="BU27" s="15"/>
      <c r="BV27" s="15"/>
      <c r="BW27" s="15"/>
      <c r="BX27" s="17"/>
      <c r="BY27" s="15"/>
      <c r="BZ27" s="51"/>
      <c r="CA27" s="337"/>
    </row>
    <row r="28" spans="1:79" ht="67.5" customHeight="1" x14ac:dyDescent="0.3">
      <c r="A28" s="450"/>
      <c r="B28" s="62" t="s">
        <v>169</v>
      </c>
      <c r="C28" s="105" t="s">
        <v>151</v>
      </c>
      <c r="D28" s="121">
        <f t="shared" si="6"/>
        <v>8</v>
      </c>
      <c r="E28" s="54"/>
      <c r="F28" s="15"/>
      <c r="G28" s="15"/>
      <c r="H28" s="15"/>
      <c r="I28" s="15"/>
      <c r="J28" s="15" t="s">
        <v>12</v>
      </c>
      <c r="K28" s="15"/>
      <c r="L28" s="15"/>
      <c r="M28" s="15"/>
      <c r="N28" s="15"/>
      <c r="O28" s="15"/>
      <c r="P28" s="15"/>
      <c r="Q28" s="16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 t="s">
        <v>12</v>
      </c>
      <c r="AI28" s="15"/>
      <c r="AJ28" s="15"/>
      <c r="AK28" s="17"/>
      <c r="AL28" s="15"/>
      <c r="AM28" s="15"/>
      <c r="AN28" s="15"/>
      <c r="AO28" s="15"/>
      <c r="AP28" s="15" t="s">
        <v>12</v>
      </c>
      <c r="AQ28" s="15" t="s">
        <v>12</v>
      </c>
      <c r="AR28" s="15" t="s">
        <v>12</v>
      </c>
      <c r="AS28" s="15"/>
      <c r="AT28" s="15"/>
      <c r="AU28" s="15"/>
      <c r="AV28" s="15"/>
      <c r="AW28" s="20"/>
      <c r="AX28" s="15"/>
      <c r="AY28" s="15" t="s">
        <v>12</v>
      </c>
      <c r="AZ28" s="15"/>
      <c r="BA28" s="15"/>
      <c r="BB28" s="15"/>
      <c r="BC28" s="15"/>
      <c r="BD28" s="15"/>
      <c r="BE28" s="15"/>
      <c r="BF28" s="17"/>
      <c r="BG28" s="15"/>
      <c r="BH28" s="15"/>
      <c r="BI28" s="15" t="s">
        <v>12</v>
      </c>
      <c r="BJ28" s="15"/>
      <c r="BK28" s="15"/>
      <c r="BL28" s="15"/>
      <c r="BM28" s="15"/>
      <c r="BN28" s="15"/>
      <c r="BO28" s="15"/>
      <c r="BP28" s="20"/>
      <c r="BQ28" s="15" t="s">
        <v>12</v>
      </c>
      <c r="BR28" s="15"/>
      <c r="BS28" s="15"/>
      <c r="BT28" s="15"/>
      <c r="BU28" s="15"/>
      <c r="BV28" s="15"/>
      <c r="BW28" s="15"/>
      <c r="BX28" s="17"/>
      <c r="BY28" s="15"/>
      <c r="BZ28" s="51"/>
      <c r="CA28" s="337"/>
    </row>
    <row r="29" spans="1:79" ht="69" customHeight="1" x14ac:dyDescent="0.3">
      <c r="A29" s="450"/>
      <c r="B29" s="62" t="s">
        <v>170</v>
      </c>
      <c r="C29" s="103" t="s">
        <v>195</v>
      </c>
      <c r="D29" s="121">
        <f t="shared" si="6"/>
        <v>10</v>
      </c>
      <c r="E29" s="5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5" t="s">
        <v>12</v>
      </c>
      <c r="S29" s="15"/>
      <c r="T29" s="15"/>
      <c r="U29" s="15"/>
      <c r="V29" s="15"/>
      <c r="W29" s="15"/>
      <c r="X29" s="15" t="s">
        <v>12</v>
      </c>
      <c r="Y29" s="15"/>
      <c r="Z29" s="15" t="s">
        <v>12</v>
      </c>
      <c r="AA29" s="15"/>
      <c r="AB29" s="15"/>
      <c r="AC29" s="15"/>
      <c r="AD29" s="15"/>
      <c r="AE29" s="15"/>
      <c r="AF29" s="15"/>
      <c r="AG29" s="15"/>
      <c r="AH29" s="15"/>
      <c r="AI29" s="15" t="s">
        <v>12</v>
      </c>
      <c r="AJ29" s="15"/>
      <c r="AK29" s="17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20"/>
      <c r="AX29" s="15"/>
      <c r="AY29" s="15"/>
      <c r="AZ29" s="15" t="s">
        <v>12</v>
      </c>
      <c r="BA29" s="15"/>
      <c r="BB29" s="15"/>
      <c r="BC29" s="15"/>
      <c r="BD29" s="15" t="s">
        <v>12</v>
      </c>
      <c r="BE29" s="15"/>
      <c r="BF29" s="17"/>
      <c r="BG29" s="15"/>
      <c r="BH29" s="15"/>
      <c r="BI29" s="15"/>
      <c r="BJ29" s="15"/>
      <c r="BK29" s="15"/>
      <c r="BL29" s="15"/>
      <c r="BM29" s="15" t="s">
        <v>12</v>
      </c>
      <c r="BN29" s="15"/>
      <c r="BO29" s="15" t="s">
        <v>12</v>
      </c>
      <c r="BP29" s="20"/>
      <c r="BQ29" s="15"/>
      <c r="BR29" s="15"/>
      <c r="BS29" s="15"/>
      <c r="BT29" s="15"/>
      <c r="BU29" s="15"/>
      <c r="BV29" s="15" t="s">
        <v>12</v>
      </c>
      <c r="BW29" s="15" t="s">
        <v>12</v>
      </c>
      <c r="BX29" s="17"/>
      <c r="BY29" s="15"/>
      <c r="BZ29" s="51"/>
      <c r="CA29" s="337"/>
    </row>
    <row r="30" spans="1:79" ht="24.75" customHeight="1" x14ac:dyDescent="0.3">
      <c r="A30" s="450"/>
      <c r="B30" s="62" t="s">
        <v>171</v>
      </c>
      <c r="C30" s="106" t="s">
        <v>152</v>
      </c>
      <c r="D30" s="121">
        <f t="shared" si="6"/>
        <v>6</v>
      </c>
      <c r="E30" s="54" t="s">
        <v>12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5"/>
      <c r="S30" s="15"/>
      <c r="T30" s="15"/>
      <c r="U30" s="15"/>
      <c r="V30" s="15"/>
      <c r="W30" s="15"/>
      <c r="X30" s="15"/>
      <c r="Y30" s="15"/>
      <c r="Z30" s="15" t="s">
        <v>12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7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20"/>
      <c r="AX30" s="15"/>
      <c r="AY30" s="15"/>
      <c r="AZ30" s="15" t="s">
        <v>12</v>
      </c>
      <c r="BA30" s="15"/>
      <c r="BB30" s="15"/>
      <c r="BC30" s="15"/>
      <c r="BD30" s="15"/>
      <c r="BE30" s="15"/>
      <c r="BF30" s="17"/>
      <c r="BG30" s="15" t="s">
        <v>12</v>
      </c>
      <c r="BH30" s="15"/>
      <c r="BI30" s="15"/>
      <c r="BJ30" s="15"/>
      <c r="BK30" s="15" t="s">
        <v>12</v>
      </c>
      <c r="BL30" s="15"/>
      <c r="BM30" s="15"/>
      <c r="BN30" s="15"/>
      <c r="BO30" s="15"/>
      <c r="BP30" s="20"/>
      <c r="BQ30" s="15"/>
      <c r="BR30" s="15" t="s">
        <v>12</v>
      </c>
      <c r="BS30" s="15"/>
      <c r="BT30" s="15"/>
      <c r="BU30" s="15"/>
      <c r="BV30" s="15"/>
      <c r="BW30" s="15"/>
      <c r="BX30" s="17"/>
      <c r="BY30" s="15"/>
      <c r="BZ30" s="51"/>
      <c r="CA30" s="337"/>
    </row>
    <row r="31" spans="1:79" ht="22.8" x14ac:dyDescent="0.3">
      <c r="A31" s="450"/>
      <c r="B31" s="62" t="s">
        <v>172</v>
      </c>
      <c r="C31" s="98" t="s">
        <v>191</v>
      </c>
      <c r="D31" s="121">
        <f t="shared" si="6"/>
        <v>5</v>
      </c>
      <c r="E31" s="5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/>
      <c r="S31" s="15"/>
      <c r="T31" s="15"/>
      <c r="U31" s="15"/>
      <c r="V31" s="15" t="s">
        <v>12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7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20"/>
      <c r="AX31" s="15"/>
      <c r="AY31" s="15"/>
      <c r="AZ31" s="15"/>
      <c r="BA31" s="15"/>
      <c r="BB31" s="15"/>
      <c r="BC31" s="15" t="s">
        <v>12</v>
      </c>
      <c r="BD31" s="15" t="s">
        <v>12</v>
      </c>
      <c r="BE31" s="15"/>
      <c r="BF31" s="17"/>
      <c r="BG31" s="15"/>
      <c r="BH31" s="15"/>
      <c r="BI31" s="15"/>
      <c r="BJ31" s="15"/>
      <c r="BK31" s="15"/>
      <c r="BL31" s="15"/>
      <c r="BM31" s="15"/>
      <c r="BN31" s="15"/>
      <c r="BO31" s="15"/>
      <c r="BP31" s="20"/>
      <c r="BQ31" s="15"/>
      <c r="BR31" s="15"/>
      <c r="BS31" s="15"/>
      <c r="BT31" s="15"/>
      <c r="BU31" s="15"/>
      <c r="BV31" s="15"/>
      <c r="BW31" s="15" t="s">
        <v>12</v>
      </c>
      <c r="BX31" s="17"/>
      <c r="BY31" s="15"/>
      <c r="BZ31" s="51" t="s">
        <v>12</v>
      </c>
      <c r="CA31" s="337"/>
    </row>
    <row r="32" spans="1:79" ht="22.8" x14ac:dyDescent="0.3">
      <c r="A32" s="450"/>
      <c r="B32" s="62" t="s">
        <v>173</v>
      </c>
      <c r="C32" s="100" t="s">
        <v>197</v>
      </c>
      <c r="D32" s="121">
        <f t="shared" si="6"/>
        <v>3</v>
      </c>
      <c r="E32" s="5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5"/>
      <c r="S32" s="15"/>
      <c r="T32" s="15"/>
      <c r="U32" s="15"/>
      <c r="V32" s="15"/>
      <c r="W32" s="15"/>
      <c r="X32" s="15"/>
      <c r="Y32" s="15" t="s">
        <v>12</v>
      </c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7"/>
      <c r="AL32" s="15"/>
      <c r="AM32" s="15"/>
      <c r="AN32" s="15"/>
      <c r="AO32" s="15"/>
      <c r="AP32" s="15" t="s">
        <v>12</v>
      </c>
      <c r="AQ32" s="15"/>
      <c r="AR32" s="15"/>
      <c r="AS32" s="15"/>
      <c r="AT32" s="15"/>
      <c r="AU32" s="15"/>
      <c r="AV32" s="15"/>
      <c r="AW32" s="20"/>
      <c r="AX32" s="15"/>
      <c r="AY32" s="15"/>
      <c r="AZ32" s="15"/>
      <c r="BA32" s="15"/>
      <c r="BB32" s="15"/>
      <c r="BC32" s="15"/>
      <c r="BD32" s="15"/>
      <c r="BE32" s="15"/>
      <c r="BF32" s="17"/>
      <c r="BG32" s="15"/>
      <c r="BH32" s="15"/>
      <c r="BI32" s="15"/>
      <c r="BJ32" s="15"/>
      <c r="BK32" s="15"/>
      <c r="BL32" s="15"/>
      <c r="BM32" s="15"/>
      <c r="BN32" s="15"/>
      <c r="BO32" s="15"/>
      <c r="BP32" s="20"/>
      <c r="BQ32" s="15"/>
      <c r="BR32" s="15"/>
      <c r="BS32" s="15"/>
      <c r="BT32" s="15"/>
      <c r="BU32" s="15" t="s">
        <v>12</v>
      </c>
      <c r="BV32" s="15"/>
      <c r="BW32" s="15"/>
      <c r="BX32" s="17"/>
      <c r="BY32" s="15"/>
      <c r="BZ32" s="51"/>
      <c r="CA32" s="337"/>
    </row>
    <row r="33" spans="1:79" ht="22.8" x14ac:dyDescent="0.3">
      <c r="A33" s="451"/>
      <c r="B33" s="63" t="s">
        <v>174</v>
      </c>
      <c r="C33" s="71" t="s">
        <v>198</v>
      </c>
      <c r="D33" s="124">
        <f t="shared" si="6"/>
        <v>2</v>
      </c>
      <c r="E33" s="126"/>
      <c r="F33" s="64"/>
      <c r="G33" s="64"/>
      <c r="H33" s="64"/>
      <c r="I33" s="64" t="s">
        <v>12</v>
      </c>
      <c r="J33" s="64"/>
      <c r="K33" s="64"/>
      <c r="L33" s="64"/>
      <c r="M33" s="64"/>
      <c r="N33" s="64"/>
      <c r="O33" s="64"/>
      <c r="P33" s="64"/>
      <c r="Q33" s="66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72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75"/>
      <c r="AX33" s="64"/>
      <c r="AY33" s="64"/>
      <c r="AZ33" s="64"/>
      <c r="BA33" s="64"/>
      <c r="BB33" s="64"/>
      <c r="BC33" s="64"/>
      <c r="BD33" s="64"/>
      <c r="BE33" s="64"/>
      <c r="BF33" s="72"/>
      <c r="BG33" s="64"/>
      <c r="BH33" s="64"/>
      <c r="BI33" s="64" t="s">
        <v>12</v>
      </c>
      <c r="BJ33" s="64"/>
      <c r="BK33" s="64"/>
      <c r="BL33" s="64"/>
      <c r="BM33" s="64"/>
      <c r="BN33" s="64"/>
      <c r="BO33" s="64"/>
      <c r="BP33" s="75"/>
      <c r="BQ33" s="64"/>
      <c r="BR33" s="64"/>
      <c r="BS33" s="64"/>
      <c r="BT33" s="64"/>
      <c r="BU33" s="64"/>
      <c r="BV33" s="64"/>
      <c r="BW33" s="64"/>
      <c r="BX33" s="72"/>
      <c r="BY33" s="64"/>
      <c r="BZ33" s="79"/>
      <c r="CA33" s="338"/>
    </row>
    <row r="34" spans="1:79" ht="51" customHeight="1" x14ac:dyDescent="0.3">
      <c r="A34" s="450" t="s">
        <v>144</v>
      </c>
      <c r="B34" s="62" t="s">
        <v>175</v>
      </c>
      <c r="C34" s="99" t="s">
        <v>153</v>
      </c>
      <c r="D34" s="121">
        <f t="shared" si="6"/>
        <v>3</v>
      </c>
      <c r="E34" s="5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7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 t="s">
        <v>12</v>
      </c>
      <c r="AW34" s="20"/>
      <c r="AX34" s="36"/>
      <c r="AY34" s="36"/>
      <c r="AZ34" s="36"/>
      <c r="BA34" s="36"/>
      <c r="BB34" s="36"/>
      <c r="BC34" s="36"/>
      <c r="BD34" s="36"/>
      <c r="BE34" s="36" t="s">
        <v>12</v>
      </c>
      <c r="BF34" s="17"/>
      <c r="BG34" s="36"/>
      <c r="BH34" s="36"/>
      <c r="BI34" s="36"/>
      <c r="BJ34" s="36"/>
      <c r="BK34" s="36"/>
      <c r="BL34" s="36"/>
      <c r="BM34" s="36"/>
      <c r="BN34" s="36"/>
      <c r="BO34" s="36"/>
      <c r="BP34" s="20"/>
      <c r="BQ34" s="36"/>
      <c r="BR34" s="36"/>
      <c r="BS34" s="36" t="s">
        <v>12</v>
      </c>
      <c r="BT34" s="36"/>
      <c r="BU34" s="36"/>
      <c r="BV34" s="36"/>
      <c r="BW34" s="36"/>
      <c r="BX34" s="17"/>
      <c r="BY34" s="36"/>
      <c r="BZ34" s="51"/>
      <c r="CA34" s="337"/>
    </row>
    <row r="35" spans="1:79" ht="34.200000000000003" x14ac:dyDescent="0.3">
      <c r="A35" s="450"/>
      <c r="B35" s="62" t="s">
        <v>176</v>
      </c>
      <c r="C35" s="98" t="s">
        <v>154</v>
      </c>
      <c r="D35" s="121">
        <f t="shared" si="6"/>
        <v>5</v>
      </c>
      <c r="E35" s="5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 t="s">
        <v>12</v>
      </c>
      <c r="AD35" s="15"/>
      <c r="AE35" s="15"/>
      <c r="AF35" s="15"/>
      <c r="AG35" s="15"/>
      <c r="AH35" s="15"/>
      <c r="AI35" s="15"/>
      <c r="AJ35" s="15"/>
      <c r="AK35" s="1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 t="s">
        <v>12</v>
      </c>
      <c r="AW35" s="20"/>
      <c r="AX35" s="15"/>
      <c r="AY35" s="15"/>
      <c r="AZ35" s="15"/>
      <c r="BA35" s="15"/>
      <c r="BB35" s="15"/>
      <c r="BC35" s="15"/>
      <c r="BD35" s="15"/>
      <c r="BE35" s="15" t="s">
        <v>12</v>
      </c>
      <c r="BF35" s="17"/>
      <c r="BG35" s="15"/>
      <c r="BH35" s="15"/>
      <c r="BI35" s="15"/>
      <c r="BJ35" s="15"/>
      <c r="BK35" s="15"/>
      <c r="BL35" s="15"/>
      <c r="BM35" s="15"/>
      <c r="BN35" s="15"/>
      <c r="BO35" s="15" t="s">
        <v>12</v>
      </c>
      <c r="BP35" s="20"/>
      <c r="BQ35" s="15"/>
      <c r="BR35" s="15"/>
      <c r="BS35" s="15" t="s">
        <v>12</v>
      </c>
      <c r="BT35" s="15"/>
      <c r="BU35" s="15"/>
      <c r="BV35" s="15"/>
      <c r="BW35" s="15"/>
      <c r="BX35" s="17"/>
      <c r="BY35" s="15"/>
      <c r="BZ35" s="51"/>
      <c r="CA35" s="337"/>
    </row>
    <row r="36" spans="1:79" ht="22.8" x14ac:dyDescent="0.3">
      <c r="A36" s="451"/>
      <c r="B36" s="63" t="s">
        <v>177</v>
      </c>
      <c r="C36" s="71" t="s">
        <v>140</v>
      </c>
      <c r="D36" s="124">
        <f t="shared" si="6"/>
        <v>2</v>
      </c>
      <c r="E36" s="127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6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72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 t="s">
        <v>12</v>
      </c>
      <c r="AW36" s="75"/>
      <c r="AX36" s="64"/>
      <c r="AY36" s="64"/>
      <c r="AZ36" s="64"/>
      <c r="BA36" s="64"/>
      <c r="BB36" s="64"/>
      <c r="BC36" s="64"/>
      <c r="BD36" s="64"/>
      <c r="BE36" s="64" t="s">
        <v>12</v>
      </c>
      <c r="BF36" s="72"/>
      <c r="BG36" s="64"/>
      <c r="BH36" s="64"/>
      <c r="BI36" s="64"/>
      <c r="BJ36" s="64"/>
      <c r="BK36" s="64"/>
      <c r="BL36" s="64"/>
      <c r="BM36" s="64"/>
      <c r="BN36" s="64"/>
      <c r="BO36" s="64"/>
      <c r="BP36" s="75"/>
      <c r="BQ36" s="64"/>
      <c r="BR36" s="64"/>
      <c r="BS36" s="64"/>
      <c r="BT36" s="64"/>
      <c r="BU36" s="64"/>
      <c r="BV36" s="64"/>
      <c r="BW36" s="64"/>
      <c r="BX36" s="72"/>
      <c r="BY36" s="64"/>
      <c r="BZ36" s="79"/>
      <c r="CA36" s="338"/>
    </row>
    <row r="37" spans="1:79" ht="88.2" customHeight="1" x14ac:dyDescent="0.3">
      <c r="A37" s="339" t="s">
        <v>146</v>
      </c>
      <c r="B37" s="84" t="s">
        <v>178</v>
      </c>
      <c r="C37" s="97" t="s">
        <v>141</v>
      </c>
      <c r="D37" s="131">
        <f t="shared" si="6"/>
        <v>10</v>
      </c>
      <c r="E37" s="128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0"/>
      <c r="S37" s="80"/>
      <c r="T37" s="80" t="s">
        <v>12</v>
      </c>
      <c r="U37" s="80"/>
      <c r="V37" s="80"/>
      <c r="W37" s="80"/>
      <c r="X37" s="80"/>
      <c r="Y37" s="80"/>
      <c r="Z37" s="80"/>
      <c r="AA37" s="80"/>
      <c r="AB37" s="80" t="s">
        <v>12</v>
      </c>
      <c r="AC37" s="80" t="s">
        <v>12</v>
      </c>
      <c r="AD37" s="80" t="s">
        <v>12</v>
      </c>
      <c r="AE37" s="80" t="s">
        <v>12</v>
      </c>
      <c r="AF37" s="80" t="s">
        <v>12</v>
      </c>
      <c r="AG37" s="80"/>
      <c r="AH37" s="80"/>
      <c r="AI37" s="80"/>
      <c r="AJ37" s="80" t="s">
        <v>12</v>
      </c>
      <c r="AK37" s="82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3"/>
      <c r="AX37" s="80" t="s">
        <v>12</v>
      </c>
      <c r="AY37" s="80"/>
      <c r="AZ37" s="80"/>
      <c r="BA37" s="80"/>
      <c r="BB37" s="80"/>
      <c r="BC37" s="80"/>
      <c r="BD37" s="80"/>
      <c r="BE37" s="80"/>
      <c r="BF37" s="82"/>
      <c r="BG37" s="80"/>
      <c r="BH37" s="80"/>
      <c r="BI37" s="80"/>
      <c r="BJ37" s="80"/>
      <c r="BK37" s="80"/>
      <c r="BL37" s="80" t="s">
        <v>12</v>
      </c>
      <c r="BM37" s="80"/>
      <c r="BN37" s="80"/>
      <c r="BO37" s="80"/>
      <c r="BP37" s="83"/>
      <c r="BQ37" s="80"/>
      <c r="BR37" s="80"/>
      <c r="BS37" s="80"/>
      <c r="BT37" s="80" t="s">
        <v>12</v>
      </c>
      <c r="BU37" s="80"/>
      <c r="BV37" s="80"/>
      <c r="BW37" s="80"/>
      <c r="BX37" s="82"/>
      <c r="BY37" s="80"/>
      <c r="BZ37" s="80"/>
      <c r="CA37" s="340"/>
    </row>
    <row r="38" spans="1:79" ht="89.25" customHeight="1" thickBot="1" x14ac:dyDescent="0.35">
      <c r="A38" s="341" t="s">
        <v>145</v>
      </c>
      <c r="B38" s="62" t="s">
        <v>179</v>
      </c>
      <c r="C38" s="67" t="s">
        <v>142</v>
      </c>
      <c r="D38" s="120">
        <f t="shared" si="6"/>
        <v>2</v>
      </c>
      <c r="E38" s="5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7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20"/>
      <c r="AX38" s="36"/>
      <c r="AY38" s="36"/>
      <c r="AZ38" s="36"/>
      <c r="BA38" s="36"/>
      <c r="BB38" s="36"/>
      <c r="BC38" s="36"/>
      <c r="BD38" s="36"/>
      <c r="BE38" s="36"/>
      <c r="BF38" s="17"/>
      <c r="BG38" s="36"/>
      <c r="BH38" s="36"/>
      <c r="BI38" s="36"/>
      <c r="BJ38" s="36"/>
      <c r="BK38" s="36"/>
      <c r="BL38" s="36"/>
      <c r="BM38" s="36"/>
      <c r="BN38" s="36"/>
      <c r="BO38" s="36"/>
      <c r="BP38" s="20"/>
      <c r="BQ38" s="36"/>
      <c r="BR38" s="36"/>
      <c r="BS38" s="36" t="s">
        <v>12</v>
      </c>
      <c r="BT38" s="36" t="s">
        <v>12</v>
      </c>
      <c r="BU38" s="36"/>
      <c r="BV38" s="36"/>
      <c r="BW38" s="36"/>
      <c r="BX38" s="17"/>
      <c r="BY38" s="36"/>
      <c r="BZ38" s="51"/>
      <c r="CA38" s="337"/>
    </row>
    <row r="39" spans="1:79" ht="15" thickBot="1" x14ac:dyDescent="0.35">
      <c r="A39" s="342"/>
      <c r="B39" s="343"/>
      <c r="C39" s="460" t="s">
        <v>215</v>
      </c>
      <c r="D39" s="461"/>
      <c r="E39" s="23">
        <f t="shared" ref="E39:P39" si="7">COUNTIF(E20:E38,"=+")</f>
        <v>3</v>
      </c>
      <c r="F39" s="24">
        <f t="shared" si="7"/>
        <v>2</v>
      </c>
      <c r="G39" s="24">
        <f t="shared" si="7"/>
        <v>3</v>
      </c>
      <c r="H39" s="24">
        <f t="shared" si="7"/>
        <v>2</v>
      </c>
      <c r="I39" s="24">
        <f t="shared" si="7"/>
        <v>2</v>
      </c>
      <c r="J39" s="24">
        <f t="shared" si="7"/>
        <v>2</v>
      </c>
      <c r="K39" s="24">
        <f t="shared" si="7"/>
        <v>2</v>
      </c>
      <c r="L39" s="24">
        <f t="shared" si="7"/>
        <v>2</v>
      </c>
      <c r="M39" s="24">
        <f t="shared" si="7"/>
        <v>3</v>
      </c>
      <c r="N39" s="24">
        <f t="shared" si="7"/>
        <v>1</v>
      </c>
      <c r="O39" s="24">
        <f t="shared" si="7"/>
        <v>1</v>
      </c>
      <c r="P39" s="24">
        <f t="shared" si="7"/>
        <v>1</v>
      </c>
      <c r="Q39" s="25"/>
      <c r="R39" s="24">
        <f t="shared" ref="R39:AJ39" si="8">COUNTIF(R20:R38,"=+")</f>
        <v>2</v>
      </c>
      <c r="S39" s="24">
        <f t="shared" si="8"/>
        <v>1</v>
      </c>
      <c r="T39" s="24">
        <f t="shared" si="8"/>
        <v>4</v>
      </c>
      <c r="U39" s="24">
        <f t="shared" si="8"/>
        <v>1</v>
      </c>
      <c r="V39" s="24">
        <f t="shared" si="8"/>
        <v>2</v>
      </c>
      <c r="W39" s="24">
        <f t="shared" si="8"/>
        <v>1</v>
      </c>
      <c r="X39" s="24">
        <f t="shared" si="8"/>
        <v>2</v>
      </c>
      <c r="Y39" s="24">
        <f t="shared" si="8"/>
        <v>2</v>
      </c>
      <c r="Z39" s="24">
        <f t="shared" si="8"/>
        <v>2</v>
      </c>
      <c r="AA39" s="24">
        <f t="shared" si="8"/>
        <v>1</v>
      </c>
      <c r="AB39" s="24">
        <f t="shared" ref="AB39" si="9">COUNTIF(AB20:AB38,"=+")</f>
        <v>1</v>
      </c>
      <c r="AC39" s="24">
        <f t="shared" si="8"/>
        <v>2</v>
      </c>
      <c r="AD39" s="24">
        <f t="shared" si="8"/>
        <v>1</v>
      </c>
      <c r="AE39" s="24">
        <f t="shared" si="8"/>
        <v>1</v>
      </c>
      <c r="AF39" s="24">
        <f t="shared" si="8"/>
        <v>1</v>
      </c>
      <c r="AG39" s="24">
        <f t="shared" si="8"/>
        <v>1</v>
      </c>
      <c r="AH39" s="24">
        <f t="shared" si="8"/>
        <v>2</v>
      </c>
      <c r="AI39" s="24">
        <f t="shared" si="8"/>
        <v>2</v>
      </c>
      <c r="AJ39" s="24">
        <f t="shared" si="8"/>
        <v>1</v>
      </c>
      <c r="AK39" s="26"/>
      <c r="AL39" s="24">
        <f t="shared" ref="AL39:AV39" si="10">COUNTIF(AL20:AL38,"=+")</f>
        <v>2</v>
      </c>
      <c r="AM39" s="24">
        <f t="shared" si="10"/>
        <v>1</v>
      </c>
      <c r="AN39" s="24">
        <f t="shared" si="10"/>
        <v>2</v>
      </c>
      <c r="AO39" s="24">
        <f t="shared" si="10"/>
        <v>2</v>
      </c>
      <c r="AP39" s="24">
        <f t="shared" si="10"/>
        <v>2</v>
      </c>
      <c r="AQ39" s="24">
        <f t="shared" si="10"/>
        <v>1</v>
      </c>
      <c r="AR39" s="24">
        <f t="shared" si="10"/>
        <v>3</v>
      </c>
      <c r="AS39" s="24">
        <f t="shared" si="10"/>
        <v>1</v>
      </c>
      <c r="AT39" s="24">
        <f t="shared" si="10"/>
        <v>1</v>
      </c>
      <c r="AU39" s="24">
        <f t="shared" si="10"/>
        <v>1</v>
      </c>
      <c r="AV39" s="24">
        <f t="shared" si="10"/>
        <v>4</v>
      </c>
      <c r="AW39" s="25"/>
      <c r="AX39" s="24">
        <f t="shared" ref="AX39:BE39" si="11">COUNTIF(AX20:AX38,"=+")</f>
        <v>1</v>
      </c>
      <c r="AY39" s="24">
        <f t="shared" si="11"/>
        <v>1</v>
      </c>
      <c r="AZ39" s="24">
        <f t="shared" si="11"/>
        <v>2</v>
      </c>
      <c r="BA39" s="24">
        <f t="shared" si="11"/>
        <v>4</v>
      </c>
      <c r="BB39" s="24">
        <f t="shared" si="11"/>
        <v>2</v>
      </c>
      <c r="BC39" s="24">
        <f t="shared" si="11"/>
        <v>2</v>
      </c>
      <c r="BD39" s="24">
        <f t="shared" si="11"/>
        <v>2</v>
      </c>
      <c r="BE39" s="24">
        <f t="shared" si="11"/>
        <v>4</v>
      </c>
      <c r="BF39" s="26"/>
      <c r="BG39" s="24">
        <f>COUNTIF(BG20:BG38,"=+")</f>
        <v>2</v>
      </c>
      <c r="BH39" s="24">
        <f t="shared" ref="BH39:BO39" si="12">COUNTIF(BH20:BH38,"=+")</f>
        <v>3</v>
      </c>
      <c r="BI39" s="24">
        <f t="shared" si="12"/>
        <v>2</v>
      </c>
      <c r="BJ39" s="24">
        <f t="shared" si="12"/>
        <v>1</v>
      </c>
      <c r="BK39" s="24">
        <f t="shared" si="12"/>
        <v>2</v>
      </c>
      <c r="BL39" s="24">
        <f t="shared" si="12"/>
        <v>3</v>
      </c>
      <c r="BM39" s="24">
        <f t="shared" si="12"/>
        <v>2</v>
      </c>
      <c r="BN39" s="24">
        <f t="shared" si="12"/>
        <v>1</v>
      </c>
      <c r="BO39" s="24">
        <f t="shared" si="12"/>
        <v>3</v>
      </c>
      <c r="BP39" s="25"/>
      <c r="BQ39" s="24">
        <f>COUNTIF(BQ20:BQ38,"=+")</f>
        <v>1</v>
      </c>
      <c r="BR39" s="24">
        <f t="shared" ref="BR39:BW39" si="13">COUNTIF(BR20:BR38,"=+")</f>
        <v>4</v>
      </c>
      <c r="BS39" s="24">
        <f t="shared" si="13"/>
        <v>3</v>
      </c>
      <c r="BT39" s="24">
        <f t="shared" si="13"/>
        <v>3</v>
      </c>
      <c r="BU39" s="24">
        <f t="shared" si="13"/>
        <v>3</v>
      </c>
      <c r="BV39" s="24">
        <f t="shared" si="13"/>
        <v>1</v>
      </c>
      <c r="BW39" s="24">
        <f t="shared" si="13"/>
        <v>4</v>
      </c>
      <c r="BX39" s="26"/>
      <c r="BY39" s="24">
        <f t="shared" ref="BY39:BZ39" si="14">COUNTIF(BY20:BY38,"=+")</f>
        <v>1</v>
      </c>
      <c r="BZ39" s="24">
        <f t="shared" si="14"/>
        <v>1</v>
      </c>
      <c r="CA39" s="331"/>
    </row>
    <row r="40" spans="1:79" x14ac:dyDescent="0.3">
      <c r="A40" s="447" t="s">
        <v>118</v>
      </c>
      <c r="B40" s="456" t="s">
        <v>11</v>
      </c>
      <c r="C40" s="458" t="s">
        <v>217</v>
      </c>
      <c r="D40" s="37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3"/>
      <c r="Q40" s="27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28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29"/>
      <c r="AX40" s="333"/>
      <c r="AY40" s="333"/>
      <c r="AZ40" s="333"/>
      <c r="BA40" s="333"/>
      <c r="BB40" s="333"/>
      <c r="BC40" s="333"/>
      <c r="BD40" s="333"/>
      <c r="BE40" s="333"/>
      <c r="BF40" s="28"/>
      <c r="BG40" s="333"/>
      <c r="BH40" s="333"/>
      <c r="BI40" s="333"/>
      <c r="BJ40" s="333"/>
      <c r="BK40" s="333"/>
      <c r="BL40" s="333"/>
      <c r="BM40" s="333"/>
      <c r="BN40" s="333"/>
      <c r="BO40" s="333"/>
      <c r="BP40" s="29"/>
      <c r="BQ40" s="333"/>
      <c r="BR40" s="333"/>
      <c r="BS40" s="333"/>
      <c r="BT40" s="333"/>
      <c r="BU40" s="333"/>
      <c r="BV40" s="333"/>
      <c r="BW40" s="333"/>
      <c r="BX40" s="28"/>
      <c r="BY40" s="333"/>
      <c r="BZ40" s="333"/>
      <c r="CA40" s="334"/>
    </row>
    <row r="41" spans="1:79" ht="15" thickBot="1" x14ac:dyDescent="0.35">
      <c r="A41" s="448"/>
      <c r="B41" s="457"/>
      <c r="C41" s="459"/>
      <c r="D41" s="117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3"/>
      <c r="Q41" s="32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5"/>
      <c r="AX41" s="33"/>
      <c r="AY41" s="33"/>
      <c r="AZ41" s="33"/>
      <c r="BA41" s="33"/>
      <c r="BB41" s="33"/>
      <c r="BC41" s="33"/>
      <c r="BD41" s="33"/>
      <c r="BE41" s="33"/>
      <c r="BF41" s="34"/>
      <c r="BG41" s="33"/>
      <c r="BH41" s="33"/>
      <c r="BI41" s="33"/>
      <c r="BJ41" s="33"/>
      <c r="BK41" s="33"/>
      <c r="BL41" s="33"/>
      <c r="BM41" s="33"/>
      <c r="BN41" s="33"/>
      <c r="BO41" s="33"/>
      <c r="BP41" s="35"/>
      <c r="BQ41" s="33"/>
      <c r="BR41" s="33"/>
      <c r="BS41" s="33"/>
      <c r="BT41" s="33"/>
      <c r="BU41" s="33"/>
      <c r="BV41" s="33"/>
      <c r="BW41" s="33"/>
      <c r="BX41" s="34"/>
      <c r="BY41" s="33"/>
      <c r="BZ41" s="33"/>
      <c r="CA41" s="335"/>
    </row>
    <row r="42" spans="1:79" ht="32.25" customHeight="1" x14ac:dyDescent="0.3">
      <c r="A42" s="464" t="s">
        <v>155</v>
      </c>
      <c r="B42" s="38" t="s">
        <v>182</v>
      </c>
      <c r="C42" s="113" t="s">
        <v>157</v>
      </c>
      <c r="D42" s="123">
        <f>COUNTIF(E42:BZ42,"=+")</f>
        <v>22</v>
      </c>
      <c r="E42" s="58" t="s">
        <v>12</v>
      </c>
      <c r="F42" s="39"/>
      <c r="G42" s="39"/>
      <c r="H42" s="40"/>
      <c r="I42" s="39"/>
      <c r="J42" s="39"/>
      <c r="K42" s="39"/>
      <c r="L42" s="40" t="s">
        <v>12</v>
      </c>
      <c r="M42" s="39"/>
      <c r="N42" s="39"/>
      <c r="O42" s="39" t="s">
        <v>12</v>
      </c>
      <c r="P42" s="39"/>
      <c r="Q42" s="41"/>
      <c r="R42" s="39"/>
      <c r="S42" s="40"/>
      <c r="T42" s="39"/>
      <c r="U42" s="39" t="s">
        <v>12</v>
      </c>
      <c r="V42" s="39"/>
      <c r="W42" s="39" t="s">
        <v>12</v>
      </c>
      <c r="X42" s="39"/>
      <c r="Y42" s="39"/>
      <c r="Z42" s="39" t="s">
        <v>12</v>
      </c>
      <c r="AA42" s="39" t="s">
        <v>12</v>
      </c>
      <c r="AB42" s="40"/>
      <c r="AC42" s="40"/>
      <c r="AD42" s="40"/>
      <c r="AE42" s="40"/>
      <c r="AF42" s="39"/>
      <c r="AG42" s="39"/>
      <c r="AH42" s="39"/>
      <c r="AI42" s="39"/>
      <c r="AJ42" s="39"/>
      <c r="AK42" s="42"/>
      <c r="AL42" s="39"/>
      <c r="AM42" s="39" t="s">
        <v>12</v>
      </c>
      <c r="AN42" s="40"/>
      <c r="AO42" s="39"/>
      <c r="AP42" s="39"/>
      <c r="AQ42" s="39"/>
      <c r="AR42" s="39"/>
      <c r="AS42" s="39" t="s">
        <v>12</v>
      </c>
      <c r="AT42" s="39"/>
      <c r="AU42" s="39" t="s">
        <v>12</v>
      </c>
      <c r="AV42" s="39"/>
      <c r="AW42" s="43"/>
      <c r="AX42" s="39"/>
      <c r="AY42" s="39" t="s">
        <v>12</v>
      </c>
      <c r="AZ42" s="40"/>
      <c r="BA42" s="39" t="s">
        <v>12</v>
      </c>
      <c r="BB42" s="40" t="s">
        <v>12</v>
      </c>
      <c r="BC42" s="39"/>
      <c r="BD42" s="39" t="s">
        <v>12</v>
      </c>
      <c r="BE42" s="39"/>
      <c r="BF42" s="42"/>
      <c r="BG42" s="39"/>
      <c r="BH42" s="39" t="s">
        <v>12</v>
      </c>
      <c r="BI42" s="40" t="s">
        <v>12</v>
      </c>
      <c r="BJ42" s="40" t="s">
        <v>12</v>
      </c>
      <c r="BK42" s="39"/>
      <c r="BL42" s="39" t="s">
        <v>12</v>
      </c>
      <c r="BM42" s="39" t="s">
        <v>12</v>
      </c>
      <c r="BN42" s="39"/>
      <c r="BO42" s="40" t="s">
        <v>12</v>
      </c>
      <c r="BP42" s="43"/>
      <c r="BQ42" s="39"/>
      <c r="BR42" s="39"/>
      <c r="BS42" s="39"/>
      <c r="BT42" s="39"/>
      <c r="BU42" s="39" t="s">
        <v>12</v>
      </c>
      <c r="BV42" s="39"/>
      <c r="BW42" s="39" t="s">
        <v>12</v>
      </c>
      <c r="BX42" s="42"/>
      <c r="BY42" s="39"/>
      <c r="BZ42" s="52"/>
      <c r="CA42" s="344"/>
    </row>
    <row r="43" spans="1:79" ht="65.25" customHeight="1" x14ac:dyDescent="0.3">
      <c r="A43" s="463"/>
      <c r="B43" s="61" t="s">
        <v>183</v>
      </c>
      <c r="C43" s="114" t="s">
        <v>158</v>
      </c>
      <c r="D43" s="124">
        <f>COUNTIF(E43:BZ43,"=+")</f>
        <v>32</v>
      </c>
      <c r="E43" s="115" t="s">
        <v>12</v>
      </c>
      <c r="F43" s="86"/>
      <c r="G43" s="85" t="s">
        <v>12</v>
      </c>
      <c r="H43" s="85" t="s">
        <v>12</v>
      </c>
      <c r="I43" s="115" t="s">
        <v>12</v>
      </c>
      <c r="J43" s="85"/>
      <c r="K43" s="86"/>
      <c r="L43" s="85"/>
      <c r="M43" s="85" t="s">
        <v>12</v>
      </c>
      <c r="N43" s="85"/>
      <c r="O43" s="85"/>
      <c r="P43" s="85" t="s">
        <v>12</v>
      </c>
      <c r="Q43" s="87"/>
      <c r="R43" s="85" t="s">
        <v>12</v>
      </c>
      <c r="S43" s="86"/>
      <c r="T43" s="85"/>
      <c r="U43" s="85"/>
      <c r="V43" s="86" t="s">
        <v>12</v>
      </c>
      <c r="W43" s="85" t="s">
        <v>12</v>
      </c>
      <c r="X43" s="85" t="s">
        <v>12</v>
      </c>
      <c r="Y43" s="85"/>
      <c r="Z43" s="85"/>
      <c r="AA43" s="85" t="s">
        <v>12</v>
      </c>
      <c r="AB43" s="85"/>
      <c r="AC43" s="85"/>
      <c r="AD43" s="85"/>
      <c r="AE43" s="85"/>
      <c r="AF43" s="85"/>
      <c r="AG43" s="86" t="s">
        <v>12</v>
      </c>
      <c r="AH43" s="86"/>
      <c r="AI43" s="86" t="s">
        <v>12</v>
      </c>
      <c r="AJ43" s="85"/>
      <c r="AK43" s="88"/>
      <c r="AL43" s="85" t="s">
        <v>12</v>
      </c>
      <c r="AM43" s="85" t="s">
        <v>12</v>
      </c>
      <c r="AN43" s="85" t="s">
        <v>12</v>
      </c>
      <c r="AO43" s="85" t="s">
        <v>12</v>
      </c>
      <c r="AP43" s="85" t="s">
        <v>12</v>
      </c>
      <c r="AQ43" s="86" t="s">
        <v>12</v>
      </c>
      <c r="AR43" s="86"/>
      <c r="AS43" s="86"/>
      <c r="AT43" s="85" t="s">
        <v>12</v>
      </c>
      <c r="AU43" s="85"/>
      <c r="AV43" s="85"/>
      <c r="AW43" s="89"/>
      <c r="AX43" s="85"/>
      <c r="AY43" s="85" t="s">
        <v>12</v>
      </c>
      <c r="AZ43" s="85"/>
      <c r="BA43" s="85"/>
      <c r="BB43" s="85" t="s">
        <v>12</v>
      </c>
      <c r="BC43" s="86"/>
      <c r="BD43" s="85" t="s">
        <v>12</v>
      </c>
      <c r="BE43" s="86"/>
      <c r="BF43" s="88"/>
      <c r="BG43" s="86"/>
      <c r="BH43" s="85"/>
      <c r="BI43" s="85"/>
      <c r="BJ43" s="86"/>
      <c r="BK43" s="86" t="s">
        <v>12</v>
      </c>
      <c r="BL43" s="86" t="s">
        <v>12</v>
      </c>
      <c r="BM43" s="86" t="s">
        <v>12</v>
      </c>
      <c r="BN43" s="86" t="s">
        <v>12</v>
      </c>
      <c r="BO43" s="85"/>
      <c r="BP43" s="89"/>
      <c r="BQ43" s="85" t="s">
        <v>12</v>
      </c>
      <c r="BR43" s="86"/>
      <c r="BS43" s="86"/>
      <c r="BT43" s="86"/>
      <c r="BU43" s="86" t="s">
        <v>12</v>
      </c>
      <c r="BV43" s="86" t="s">
        <v>12</v>
      </c>
      <c r="BW43" s="85" t="s">
        <v>12</v>
      </c>
      <c r="BX43" s="88"/>
      <c r="BY43" s="85"/>
      <c r="BZ43" s="90" t="s">
        <v>12</v>
      </c>
      <c r="CA43" s="345"/>
    </row>
    <row r="44" spans="1:79" ht="57" customHeight="1" x14ac:dyDescent="0.3">
      <c r="A44" s="339" t="s">
        <v>160</v>
      </c>
      <c r="B44" s="84" t="s">
        <v>184</v>
      </c>
      <c r="C44" s="363" t="s">
        <v>159</v>
      </c>
      <c r="D44" s="125">
        <f>COUNTIF(E44:BZ44,"=+")</f>
        <v>18</v>
      </c>
      <c r="E44" s="116"/>
      <c r="F44" s="90" t="s">
        <v>12</v>
      </c>
      <c r="G44" s="92" t="s">
        <v>12</v>
      </c>
      <c r="H44" s="91"/>
      <c r="I44" s="116"/>
      <c r="J44" s="91" t="s">
        <v>12</v>
      </c>
      <c r="K44" s="92"/>
      <c r="L44" s="91"/>
      <c r="M44" s="91"/>
      <c r="N44" s="91"/>
      <c r="O44" s="91"/>
      <c r="P44" s="91"/>
      <c r="Q44" s="93"/>
      <c r="R44" s="91"/>
      <c r="S44" s="91"/>
      <c r="T44" s="91" t="s">
        <v>12</v>
      </c>
      <c r="U44" s="91"/>
      <c r="V44" s="91"/>
      <c r="W44" s="91"/>
      <c r="X44" s="91"/>
      <c r="Y44" s="91" t="s">
        <v>12</v>
      </c>
      <c r="Z44" s="91"/>
      <c r="AA44" s="91"/>
      <c r="AB44" s="92" t="s">
        <v>12</v>
      </c>
      <c r="AC44" s="92" t="s">
        <v>12</v>
      </c>
      <c r="AD44" s="92" t="s">
        <v>12</v>
      </c>
      <c r="AE44" s="92" t="s">
        <v>12</v>
      </c>
      <c r="AF44" s="92" t="s">
        <v>12</v>
      </c>
      <c r="AG44" s="91"/>
      <c r="AH44" s="91"/>
      <c r="AI44" s="92"/>
      <c r="AJ44" s="91"/>
      <c r="AK44" s="94"/>
      <c r="AL44" s="91"/>
      <c r="AM44" s="91" t="s">
        <v>12</v>
      </c>
      <c r="AN44" s="92"/>
      <c r="AO44" s="92"/>
      <c r="AP44" s="92"/>
      <c r="AQ44" s="91"/>
      <c r="AR44" s="91" t="s">
        <v>12</v>
      </c>
      <c r="AS44" s="92"/>
      <c r="AT44" s="91"/>
      <c r="AU44" s="91"/>
      <c r="AV44" s="91"/>
      <c r="AW44" s="95"/>
      <c r="AX44" s="91" t="s">
        <v>12</v>
      </c>
      <c r="AY44" s="91"/>
      <c r="AZ44" s="92"/>
      <c r="BA44" s="91" t="s">
        <v>12</v>
      </c>
      <c r="BB44" s="91"/>
      <c r="BC44" s="92" t="s">
        <v>12</v>
      </c>
      <c r="BD44" s="91"/>
      <c r="BE44" s="91"/>
      <c r="BF44" s="94"/>
      <c r="BG44" s="91"/>
      <c r="BH44" s="91"/>
      <c r="BI44" s="91"/>
      <c r="BJ44" s="91"/>
      <c r="BK44" s="91"/>
      <c r="BL44" s="91"/>
      <c r="BM44" s="91"/>
      <c r="BN44" s="92"/>
      <c r="BO44" s="91"/>
      <c r="BP44" s="95"/>
      <c r="BQ44" s="92"/>
      <c r="BR44" s="92" t="s">
        <v>12</v>
      </c>
      <c r="BS44" s="91"/>
      <c r="BT44" s="91"/>
      <c r="BU44" s="91"/>
      <c r="BV44" s="91"/>
      <c r="BW44" s="91" t="s">
        <v>12</v>
      </c>
      <c r="BX44" s="94"/>
      <c r="BY44" s="91" t="s">
        <v>12</v>
      </c>
      <c r="BZ44" s="91"/>
      <c r="CA44" s="346"/>
    </row>
    <row r="45" spans="1:79" ht="54" customHeight="1" x14ac:dyDescent="0.3">
      <c r="A45" s="462" t="s">
        <v>156</v>
      </c>
      <c r="B45" s="96" t="s">
        <v>185</v>
      </c>
      <c r="C45" s="362" t="s">
        <v>181</v>
      </c>
      <c r="D45" s="121">
        <f>COUNTIF(E45:BZ45,"=+")</f>
        <v>15</v>
      </c>
      <c r="E45" s="58" t="s">
        <v>12</v>
      </c>
      <c r="F45" s="39"/>
      <c r="G45" s="39"/>
      <c r="H45" s="40" t="s">
        <v>12</v>
      </c>
      <c r="I45" s="39"/>
      <c r="J45" s="40"/>
      <c r="K45" s="39" t="s">
        <v>12</v>
      </c>
      <c r="L45" s="39"/>
      <c r="M45" s="39"/>
      <c r="N45" s="39"/>
      <c r="O45" s="39"/>
      <c r="P45" s="39"/>
      <c r="Q45" s="41"/>
      <c r="R45" s="39"/>
      <c r="S45" s="39" t="s">
        <v>12</v>
      </c>
      <c r="T45" s="40" t="s">
        <v>12</v>
      </c>
      <c r="U45" s="39"/>
      <c r="V45" s="39"/>
      <c r="W45" s="39"/>
      <c r="X45" s="40"/>
      <c r="Y45" s="39"/>
      <c r="Z45" s="39" t="s">
        <v>12</v>
      </c>
      <c r="AA45" s="40"/>
      <c r="AB45" s="39"/>
      <c r="AC45" s="39"/>
      <c r="AD45" s="39"/>
      <c r="AE45" s="39"/>
      <c r="AF45" s="40" t="s">
        <v>12</v>
      </c>
      <c r="AG45" s="52"/>
      <c r="AH45" s="40"/>
      <c r="AI45" s="39"/>
      <c r="AJ45" s="39"/>
      <c r="AK45" s="42"/>
      <c r="AL45" s="39"/>
      <c r="AM45" s="40"/>
      <c r="AN45" s="39"/>
      <c r="AO45" s="39"/>
      <c r="AP45" s="40"/>
      <c r="AQ45" s="39"/>
      <c r="AR45" s="40" t="s">
        <v>12</v>
      </c>
      <c r="AS45" s="39"/>
      <c r="AT45" s="39"/>
      <c r="AU45" s="39"/>
      <c r="AV45" s="39" t="s">
        <v>12</v>
      </c>
      <c r="AW45" s="43"/>
      <c r="AX45" s="39"/>
      <c r="AY45" s="39"/>
      <c r="AZ45" s="39"/>
      <c r="BA45" s="39" t="s">
        <v>12</v>
      </c>
      <c r="BB45" s="39"/>
      <c r="BC45" s="39"/>
      <c r="BD45" s="39"/>
      <c r="BE45" s="39" t="s">
        <v>12</v>
      </c>
      <c r="BF45" s="42"/>
      <c r="BG45" s="39" t="s">
        <v>12</v>
      </c>
      <c r="BH45" s="40"/>
      <c r="BI45" s="39"/>
      <c r="BJ45" s="39"/>
      <c r="BK45" s="39"/>
      <c r="BL45" s="39"/>
      <c r="BM45" s="40"/>
      <c r="BN45" s="39"/>
      <c r="BO45" s="39"/>
      <c r="BP45" s="43"/>
      <c r="BQ45" s="39"/>
      <c r="BR45" s="39"/>
      <c r="BS45" s="39" t="s">
        <v>12</v>
      </c>
      <c r="BT45" s="39" t="s">
        <v>12</v>
      </c>
      <c r="BU45" s="39"/>
      <c r="BV45" s="39"/>
      <c r="BW45" s="39"/>
      <c r="BX45" s="42"/>
      <c r="BY45" s="39"/>
      <c r="BZ45" s="52" t="s">
        <v>12</v>
      </c>
      <c r="CA45" s="344"/>
    </row>
    <row r="46" spans="1:79" ht="30.6" customHeight="1" thickBot="1" x14ac:dyDescent="0.35">
      <c r="A46" s="463"/>
      <c r="B46" s="61" t="s">
        <v>186</v>
      </c>
      <c r="C46" s="114" t="s">
        <v>180</v>
      </c>
      <c r="D46" s="120">
        <f>COUNTIF(E46:BZ46,"=+")</f>
        <v>12</v>
      </c>
      <c r="E46" s="59"/>
      <c r="F46" s="44"/>
      <c r="G46" s="44"/>
      <c r="H46" s="44"/>
      <c r="I46" s="44"/>
      <c r="J46" s="44"/>
      <c r="K46" s="44"/>
      <c r="L46" s="44"/>
      <c r="M46" s="44"/>
      <c r="N46" s="44" t="s">
        <v>12</v>
      </c>
      <c r="O46" s="44"/>
      <c r="P46" s="44"/>
      <c r="Q46" s="41"/>
      <c r="R46" s="44"/>
      <c r="S46" s="44"/>
      <c r="T46" s="44"/>
      <c r="U46" s="44"/>
      <c r="V46" s="44"/>
      <c r="W46" s="44"/>
      <c r="X46" s="45" t="s">
        <v>12</v>
      </c>
      <c r="Y46" s="44"/>
      <c r="Z46" s="44"/>
      <c r="AA46" s="44"/>
      <c r="AB46" s="44" t="s">
        <v>12</v>
      </c>
      <c r="AC46" s="44"/>
      <c r="AD46" s="111"/>
      <c r="AE46" s="111"/>
      <c r="AF46" s="111"/>
      <c r="AG46" s="112"/>
      <c r="AH46" s="59" t="s">
        <v>12</v>
      </c>
      <c r="AI46" s="44"/>
      <c r="AJ46" s="44"/>
      <c r="AK46" s="42"/>
      <c r="AL46" s="44"/>
      <c r="AM46" s="44"/>
      <c r="AN46" s="44"/>
      <c r="AO46" s="44"/>
      <c r="AP46" s="44"/>
      <c r="AQ46" s="44"/>
      <c r="AR46" s="44" t="s">
        <v>12</v>
      </c>
      <c r="AS46" s="44"/>
      <c r="AT46" s="44"/>
      <c r="AU46" s="44"/>
      <c r="AV46" s="44"/>
      <c r="AW46" s="43"/>
      <c r="AX46" s="44"/>
      <c r="AY46" s="44"/>
      <c r="AZ46" s="44" t="s">
        <v>12</v>
      </c>
      <c r="BA46" s="44"/>
      <c r="BB46" s="44"/>
      <c r="BC46" s="44" t="s">
        <v>12</v>
      </c>
      <c r="BD46" s="44"/>
      <c r="BE46" s="44"/>
      <c r="BF46" s="42"/>
      <c r="BG46" s="44" t="s">
        <v>12</v>
      </c>
      <c r="BH46" s="44"/>
      <c r="BI46" s="44"/>
      <c r="BJ46" s="44"/>
      <c r="BK46" s="44"/>
      <c r="BL46" s="44"/>
      <c r="BM46" s="44"/>
      <c r="BN46" s="44"/>
      <c r="BO46" s="44"/>
      <c r="BP46" s="43"/>
      <c r="BQ46" s="44"/>
      <c r="BR46" s="44" t="s">
        <v>12</v>
      </c>
      <c r="BS46" s="44"/>
      <c r="BT46" s="44" t="s">
        <v>12</v>
      </c>
      <c r="BU46" s="44" t="s">
        <v>12</v>
      </c>
      <c r="BV46" s="44"/>
      <c r="BW46" s="45" t="s">
        <v>12</v>
      </c>
      <c r="BX46" s="42"/>
      <c r="BY46" s="44"/>
      <c r="BZ46" s="52"/>
      <c r="CA46" s="344"/>
    </row>
    <row r="47" spans="1:79" ht="15" thickBot="1" x14ac:dyDescent="0.35">
      <c r="A47" s="347"/>
      <c r="B47" s="348"/>
      <c r="C47" s="452" t="s">
        <v>216</v>
      </c>
      <c r="D47" s="453"/>
      <c r="E47" s="349">
        <f t="shared" ref="E47:O47" si="15">COUNTIF(E42:E46,"=+")</f>
        <v>3</v>
      </c>
      <c r="F47" s="350">
        <f t="shared" si="15"/>
        <v>1</v>
      </c>
      <c r="G47" s="350">
        <f t="shared" si="15"/>
        <v>2</v>
      </c>
      <c r="H47" s="350">
        <f t="shared" si="15"/>
        <v>2</v>
      </c>
      <c r="I47" s="350">
        <f t="shared" si="15"/>
        <v>1</v>
      </c>
      <c r="J47" s="350">
        <f t="shared" si="15"/>
        <v>1</v>
      </c>
      <c r="K47" s="350">
        <f t="shared" si="15"/>
        <v>1</v>
      </c>
      <c r="L47" s="350">
        <f t="shared" si="15"/>
        <v>1</v>
      </c>
      <c r="M47" s="350">
        <f t="shared" si="15"/>
        <v>1</v>
      </c>
      <c r="N47" s="350">
        <f t="shared" si="15"/>
        <v>1</v>
      </c>
      <c r="O47" s="350">
        <f t="shared" si="15"/>
        <v>1</v>
      </c>
      <c r="P47" s="350">
        <f>COUNTIF(P42:P46,"=+")</f>
        <v>1</v>
      </c>
      <c r="Q47" s="351"/>
      <c r="R47" s="350">
        <f t="shared" ref="R47:AJ47" si="16">COUNTIF(R42:R46,"=+")</f>
        <v>1</v>
      </c>
      <c r="S47" s="350">
        <f t="shared" si="16"/>
        <v>1</v>
      </c>
      <c r="T47" s="350">
        <f t="shared" si="16"/>
        <v>2</v>
      </c>
      <c r="U47" s="350">
        <f t="shared" si="16"/>
        <v>1</v>
      </c>
      <c r="V47" s="350">
        <f t="shared" si="16"/>
        <v>1</v>
      </c>
      <c r="W47" s="350">
        <f t="shared" si="16"/>
        <v>2</v>
      </c>
      <c r="X47" s="350">
        <f t="shared" si="16"/>
        <v>2</v>
      </c>
      <c r="Y47" s="350">
        <f t="shared" si="16"/>
        <v>1</v>
      </c>
      <c r="Z47" s="350">
        <f t="shared" si="16"/>
        <v>2</v>
      </c>
      <c r="AA47" s="350">
        <f t="shared" si="16"/>
        <v>2</v>
      </c>
      <c r="AB47" s="350">
        <f t="shared" ref="AB47" si="17">COUNTIF(AB42:AB46,"=+")</f>
        <v>2</v>
      </c>
      <c r="AC47" s="350">
        <f t="shared" si="16"/>
        <v>1</v>
      </c>
      <c r="AD47" s="350">
        <f t="shared" si="16"/>
        <v>1</v>
      </c>
      <c r="AE47" s="350">
        <f t="shared" si="16"/>
        <v>1</v>
      </c>
      <c r="AF47" s="350">
        <f t="shared" si="16"/>
        <v>2</v>
      </c>
      <c r="AG47" s="352">
        <f t="shared" si="16"/>
        <v>1</v>
      </c>
      <c r="AH47" s="350">
        <f t="shared" si="16"/>
        <v>1</v>
      </c>
      <c r="AI47" s="350">
        <f t="shared" si="16"/>
        <v>1</v>
      </c>
      <c r="AJ47" s="350">
        <f t="shared" si="16"/>
        <v>0</v>
      </c>
      <c r="AK47" s="353"/>
      <c r="AL47" s="350">
        <f t="shared" ref="AL47:AV47" si="18">COUNTIF(AL42:AL46,"=+")</f>
        <v>1</v>
      </c>
      <c r="AM47" s="350">
        <f t="shared" si="18"/>
        <v>3</v>
      </c>
      <c r="AN47" s="350">
        <f t="shared" si="18"/>
        <v>1</v>
      </c>
      <c r="AO47" s="350">
        <f t="shared" si="18"/>
        <v>1</v>
      </c>
      <c r="AP47" s="350">
        <f t="shared" si="18"/>
        <v>1</v>
      </c>
      <c r="AQ47" s="350">
        <f t="shared" si="18"/>
        <v>1</v>
      </c>
      <c r="AR47" s="350">
        <f t="shared" si="18"/>
        <v>3</v>
      </c>
      <c r="AS47" s="350">
        <f t="shared" si="18"/>
        <v>1</v>
      </c>
      <c r="AT47" s="350">
        <f t="shared" si="18"/>
        <v>1</v>
      </c>
      <c r="AU47" s="350">
        <f t="shared" si="18"/>
        <v>1</v>
      </c>
      <c r="AV47" s="350">
        <f t="shared" si="18"/>
        <v>1</v>
      </c>
      <c r="AW47" s="351"/>
      <c r="AX47" s="350">
        <f t="shared" ref="AX47:BE47" si="19">COUNTIF(AX42:AX46,"=+")</f>
        <v>1</v>
      </c>
      <c r="AY47" s="350">
        <f t="shared" si="19"/>
        <v>2</v>
      </c>
      <c r="AZ47" s="350">
        <f t="shared" si="19"/>
        <v>1</v>
      </c>
      <c r="BA47" s="350">
        <f t="shared" si="19"/>
        <v>3</v>
      </c>
      <c r="BB47" s="350">
        <f t="shared" si="19"/>
        <v>2</v>
      </c>
      <c r="BC47" s="350">
        <f t="shared" si="19"/>
        <v>2</v>
      </c>
      <c r="BD47" s="350">
        <f t="shared" si="19"/>
        <v>2</v>
      </c>
      <c r="BE47" s="350">
        <f t="shared" si="19"/>
        <v>1</v>
      </c>
      <c r="BF47" s="353"/>
      <c r="BG47" s="350">
        <f>COUNTIF(BG42:BG46,"=+")</f>
        <v>2</v>
      </c>
      <c r="BH47" s="350">
        <v>1</v>
      </c>
      <c r="BI47" s="350">
        <f t="shared" ref="BI47:BO47" si="20">COUNTIF(BI42:BI46,"=+")</f>
        <v>1</v>
      </c>
      <c r="BJ47" s="350">
        <f t="shared" si="20"/>
        <v>1</v>
      </c>
      <c r="BK47" s="350">
        <f t="shared" si="20"/>
        <v>1</v>
      </c>
      <c r="BL47" s="350">
        <f t="shared" si="20"/>
        <v>2</v>
      </c>
      <c r="BM47" s="350">
        <f t="shared" si="20"/>
        <v>2</v>
      </c>
      <c r="BN47" s="350">
        <f t="shared" si="20"/>
        <v>1</v>
      </c>
      <c r="BO47" s="350">
        <f t="shared" si="20"/>
        <v>1</v>
      </c>
      <c r="BP47" s="351"/>
      <c r="BQ47" s="350">
        <f>COUNTIF(BQ42:BQ46,"=+")</f>
        <v>1</v>
      </c>
      <c r="BR47" s="350">
        <f>COUNTIF(BR42:BR46,"=+")</f>
        <v>2</v>
      </c>
      <c r="BS47" s="350">
        <f>COUNTIF(BS42:BS46,"=+")</f>
        <v>1</v>
      </c>
      <c r="BT47" s="350">
        <f t="shared" ref="BT47:BZ47" si="21">COUNTIF(BT42:BT46,"=+")</f>
        <v>2</v>
      </c>
      <c r="BU47" s="350">
        <f t="shared" si="21"/>
        <v>3</v>
      </c>
      <c r="BV47" s="350">
        <f t="shared" si="21"/>
        <v>1</v>
      </c>
      <c r="BW47" s="350">
        <f t="shared" si="21"/>
        <v>4</v>
      </c>
      <c r="BX47" s="353"/>
      <c r="BY47" s="350">
        <f t="shared" si="21"/>
        <v>1</v>
      </c>
      <c r="BZ47" s="350">
        <f t="shared" si="21"/>
        <v>2</v>
      </c>
      <c r="CA47" s="354"/>
    </row>
    <row r="48" spans="1:79" x14ac:dyDescent="0.3">
      <c r="B48" s="46"/>
    </row>
    <row r="49" spans="2:2" x14ac:dyDescent="0.3">
      <c r="B49" s="46"/>
    </row>
    <row r="50" spans="2:2" x14ac:dyDescent="0.3">
      <c r="B50" s="46"/>
    </row>
    <row r="51" spans="2:2" x14ac:dyDescent="0.3">
      <c r="B51" s="46"/>
    </row>
    <row r="52" spans="2:2" x14ac:dyDescent="0.3">
      <c r="B52" s="46"/>
    </row>
    <row r="53" spans="2:2" x14ac:dyDescent="0.3">
      <c r="B53" s="46"/>
    </row>
    <row r="54" spans="2:2" x14ac:dyDescent="0.3">
      <c r="B54" s="46"/>
    </row>
    <row r="55" spans="2:2" x14ac:dyDescent="0.3">
      <c r="B55" s="46"/>
    </row>
    <row r="56" spans="2:2" x14ac:dyDescent="0.3">
      <c r="B56" s="46"/>
    </row>
    <row r="57" spans="2:2" x14ac:dyDescent="0.3">
      <c r="B57" s="46"/>
    </row>
    <row r="58" spans="2:2" x14ac:dyDescent="0.3">
      <c r="B58" s="46"/>
    </row>
    <row r="59" spans="2:2" x14ac:dyDescent="0.3">
      <c r="B59" s="46"/>
    </row>
    <row r="60" spans="2:2" x14ac:dyDescent="0.3">
      <c r="B60" s="46"/>
    </row>
    <row r="61" spans="2:2" x14ac:dyDescent="0.3">
      <c r="B61" s="46"/>
    </row>
    <row r="62" spans="2:2" x14ac:dyDescent="0.3">
      <c r="B62" s="46"/>
    </row>
    <row r="63" spans="2:2" x14ac:dyDescent="0.3">
      <c r="B63" s="46"/>
    </row>
    <row r="64" spans="2:2" x14ac:dyDescent="0.3">
      <c r="B64" s="46"/>
    </row>
    <row r="65" spans="2:2" x14ac:dyDescent="0.3">
      <c r="B65" s="46"/>
    </row>
    <row r="66" spans="2:2" x14ac:dyDescent="0.3">
      <c r="B66" s="46"/>
    </row>
    <row r="67" spans="2:2" x14ac:dyDescent="0.3">
      <c r="B67" s="46"/>
    </row>
    <row r="68" spans="2:2" x14ac:dyDescent="0.3">
      <c r="B68" s="46"/>
    </row>
    <row r="69" spans="2:2" x14ac:dyDescent="0.3">
      <c r="B69" s="46"/>
    </row>
    <row r="70" spans="2:2" x14ac:dyDescent="0.3">
      <c r="B70" s="46"/>
    </row>
    <row r="71" spans="2:2" x14ac:dyDescent="0.3">
      <c r="B71" s="46"/>
    </row>
    <row r="72" spans="2:2" x14ac:dyDescent="0.3">
      <c r="B72" s="46"/>
    </row>
    <row r="73" spans="2:2" x14ac:dyDescent="0.3">
      <c r="B73" s="46"/>
    </row>
    <row r="74" spans="2:2" x14ac:dyDescent="0.3">
      <c r="B74" s="46"/>
    </row>
    <row r="75" spans="2:2" x14ac:dyDescent="0.3">
      <c r="B75" s="46"/>
    </row>
    <row r="76" spans="2:2" x14ac:dyDescent="0.3">
      <c r="B76" s="46"/>
    </row>
    <row r="77" spans="2:2" x14ac:dyDescent="0.3">
      <c r="B77" s="46"/>
    </row>
    <row r="78" spans="2:2" x14ac:dyDescent="0.3">
      <c r="B78" s="46"/>
    </row>
    <row r="79" spans="2:2" x14ac:dyDescent="0.3">
      <c r="B79" s="46"/>
    </row>
    <row r="80" spans="2:2" x14ac:dyDescent="0.3">
      <c r="B80" s="46"/>
    </row>
    <row r="81" spans="2:2" x14ac:dyDescent="0.3">
      <c r="B81" s="46"/>
    </row>
    <row r="82" spans="2:2" x14ac:dyDescent="0.3">
      <c r="B82" s="46"/>
    </row>
    <row r="83" spans="2:2" x14ac:dyDescent="0.3">
      <c r="B83" s="46"/>
    </row>
    <row r="84" spans="2:2" x14ac:dyDescent="0.3">
      <c r="B84" s="46"/>
    </row>
    <row r="85" spans="2:2" x14ac:dyDescent="0.3">
      <c r="B85" s="46"/>
    </row>
    <row r="86" spans="2:2" x14ac:dyDescent="0.3">
      <c r="B86" s="46"/>
    </row>
    <row r="87" spans="2:2" x14ac:dyDescent="0.3">
      <c r="B87" s="46"/>
    </row>
    <row r="88" spans="2:2" x14ac:dyDescent="0.3">
      <c r="B88" s="46"/>
    </row>
    <row r="89" spans="2:2" x14ac:dyDescent="0.3">
      <c r="B89" s="46"/>
    </row>
    <row r="90" spans="2:2" x14ac:dyDescent="0.3">
      <c r="B90" s="46"/>
    </row>
    <row r="91" spans="2:2" x14ac:dyDescent="0.3">
      <c r="B91" s="46"/>
    </row>
    <row r="92" spans="2:2" x14ac:dyDescent="0.3">
      <c r="B92" s="46"/>
    </row>
    <row r="93" spans="2:2" x14ac:dyDescent="0.3">
      <c r="B93" s="46"/>
    </row>
    <row r="94" spans="2:2" x14ac:dyDescent="0.3">
      <c r="B94" s="46"/>
    </row>
    <row r="95" spans="2:2" x14ac:dyDescent="0.3">
      <c r="B95" s="46"/>
    </row>
    <row r="96" spans="2:2" x14ac:dyDescent="0.3">
      <c r="B96" s="46"/>
    </row>
    <row r="97" spans="2:2" x14ac:dyDescent="0.3">
      <c r="B97" s="46"/>
    </row>
    <row r="98" spans="2:2" x14ac:dyDescent="0.3">
      <c r="B98" s="46"/>
    </row>
    <row r="99" spans="2:2" x14ac:dyDescent="0.3">
      <c r="B99" s="46"/>
    </row>
    <row r="100" spans="2:2" x14ac:dyDescent="0.3">
      <c r="B100" s="46"/>
    </row>
    <row r="101" spans="2:2" x14ac:dyDescent="0.3">
      <c r="B101" s="46"/>
    </row>
    <row r="102" spans="2:2" x14ac:dyDescent="0.3">
      <c r="B102" s="46"/>
    </row>
    <row r="103" spans="2:2" x14ac:dyDescent="0.3">
      <c r="B103" s="46"/>
    </row>
    <row r="104" spans="2:2" x14ac:dyDescent="0.3">
      <c r="B104" s="46"/>
    </row>
    <row r="105" spans="2:2" x14ac:dyDescent="0.3">
      <c r="B105" s="46"/>
    </row>
    <row r="106" spans="2:2" x14ac:dyDescent="0.3">
      <c r="B106" s="46"/>
    </row>
    <row r="107" spans="2:2" x14ac:dyDescent="0.3">
      <c r="B107" s="46"/>
    </row>
    <row r="108" spans="2:2" x14ac:dyDescent="0.3">
      <c r="B108" s="46"/>
    </row>
    <row r="109" spans="2:2" x14ac:dyDescent="0.3">
      <c r="B109" s="46"/>
    </row>
    <row r="110" spans="2:2" x14ac:dyDescent="0.3">
      <c r="B110" s="46"/>
    </row>
    <row r="111" spans="2:2" x14ac:dyDescent="0.3">
      <c r="B111" s="46"/>
    </row>
    <row r="112" spans="2:2" x14ac:dyDescent="0.3">
      <c r="B112" s="46"/>
    </row>
    <row r="113" spans="2:2" x14ac:dyDescent="0.3">
      <c r="B113" s="46"/>
    </row>
    <row r="114" spans="2:2" x14ac:dyDescent="0.3">
      <c r="B114" s="46"/>
    </row>
    <row r="115" spans="2:2" x14ac:dyDescent="0.3">
      <c r="B115" s="46"/>
    </row>
    <row r="116" spans="2:2" x14ac:dyDescent="0.3">
      <c r="B116" s="46"/>
    </row>
    <row r="117" spans="2:2" x14ac:dyDescent="0.3">
      <c r="B117" s="46"/>
    </row>
    <row r="118" spans="2:2" x14ac:dyDescent="0.3">
      <c r="B118" s="46"/>
    </row>
    <row r="119" spans="2:2" x14ac:dyDescent="0.3">
      <c r="B119" s="46"/>
    </row>
    <row r="120" spans="2:2" x14ac:dyDescent="0.3">
      <c r="B120" s="46"/>
    </row>
    <row r="121" spans="2:2" x14ac:dyDescent="0.3">
      <c r="B121" s="46"/>
    </row>
    <row r="122" spans="2:2" x14ac:dyDescent="0.3">
      <c r="B122" s="46"/>
    </row>
    <row r="123" spans="2:2" x14ac:dyDescent="0.3">
      <c r="B123" s="46"/>
    </row>
    <row r="124" spans="2:2" x14ac:dyDescent="0.3">
      <c r="B124" s="46"/>
    </row>
    <row r="125" spans="2:2" x14ac:dyDescent="0.3">
      <c r="B125" s="46"/>
    </row>
    <row r="126" spans="2:2" x14ac:dyDescent="0.3">
      <c r="B126" s="46"/>
    </row>
    <row r="127" spans="2:2" x14ac:dyDescent="0.3">
      <c r="B127" s="46"/>
    </row>
    <row r="128" spans="2:2" x14ac:dyDescent="0.3">
      <c r="B128" s="46"/>
    </row>
    <row r="129" spans="2:2" x14ac:dyDescent="0.3">
      <c r="B129" s="46"/>
    </row>
    <row r="130" spans="2:2" x14ac:dyDescent="0.3">
      <c r="B130" s="46"/>
    </row>
    <row r="131" spans="2:2" x14ac:dyDescent="0.3">
      <c r="B131" s="46"/>
    </row>
    <row r="132" spans="2:2" x14ac:dyDescent="0.3">
      <c r="B132" s="46"/>
    </row>
    <row r="133" spans="2:2" x14ac:dyDescent="0.3">
      <c r="B133" s="46"/>
    </row>
    <row r="134" spans="2:2" x14ac:dyDescent="0.3">
      <c r="B134" s="46"/>
    </row>
    <row r="135" spans="2:2" x14ac:dyDescent="0.3">
      <c r="B135" s="46"/>
    </row>
    <row r="136" spans="2:2" x14ac:dyDescent="0.3">
      <c r="B136" s="46"/>
    </row>
    <row r="137" spans="2:2" x14ac:dyDescent="0.3">
      <c r="B137" s="46"/>
    </row>
    <row r="138" spans="2:2" x14ac:dyDescent="0.3">
      <c r="B138" s="46"/>
    </row>
    <row r="139" spans="2:2" x14ac:dyDescent="0.3">
      <c r="B139" s="46"/>
    </row>
    <row r="140" spans="2:2" x14ac:dyDescent="0.3">
      <c r="B140" s="46"/>
    </row>
    <row r="141" spans="2:2" x14ac:dyDescent="0.3">
      <c r="B141" s="46"/>
    </row>
    <row r="142" spans="2:2" x14ac:dyDescent="0.3">
      <c r="B142" s="46"/>
    </row>
    <row r="143" spans="2:2" x14ac:dyDescent="0.3">
      <c r="B143" s="46"/>
    </row>
    <row r="144" spans="2:2" x14ac:dyDescent="0.3">
      <c r="B144" s="46"/>
    </row>
    <row r="145" spans="2:2" x14ac:dyDescent="0.3">
      <c r="B145" s="46"/>
    </row>
    <row r="146" spans="2:2" x14ac:dyDescent="0.3">
      <c r="B146" s="46"/>
    </row>
    <row r="147" spans="2:2" x14ac:dyDescent="0.3">
      <c r="B147" s="46"/>
    </row>
    <row r="148" spans="2:2" x14ac:dyDescent="0.3">
      <c r="B148" s="46"/>
    </row>
    <row r="149" spans="2:2" x14ac:dyDescent="0.3">
      <c r="B149" s="46"/>
    </row>
    <row r="150" spans="2:2" x14ac:dyDescent="0.3">
      <c r="B150" s="46"/>
    </row>
    <row r="151" spans="2:2" x14ac:dyDescent="0.3">
      <c r="B151" s="46"/>
    </row>
    <row r="152" spans="2:2" x14ac:dyDescent="0.3">
      <c r="B152" s="46"/>
    </row>
    <row r="153" spans="2:2" x14ac:dyDescent="0.3">
      <c r="B153" s="46"/>
    </row>
    <row r="154" spans="2:2" x14ac:dyDescent="0.3">
      <c r="B154" s="46"/>
    </row>
    <row r="155" spans="2:2" x14ac:dyDescent="0.3">
      <c r="B155" s="46"/>
    </row>
    <row r="156" spans="2:2" x14ac:dyDescent="0.3">
      <c r="B156" s="46"/>
    </row>
    <row r="157" spans="2:2" x14ac:dyDescent="0.3">
      <c r="B157" s="46"/>
    </row>
    <row r="158" spans="2:2" x14ac:dyDescent="0.3">
      <c r="B158" s="46"/>
    </row>
    <row r="159" spans="2:2" x14ac:dyDescent="0.3">
      <c r="B159" s="46"/>
    </row>
    <row r="160" spans="2:2" x14ac:dyDescent="0.3">
      <c r="B160" s="46"/>
    </row>
    <row r="161" spans="2:2" x14ac:dyDescent="0.3">
      <c r="B161" s="46"/>
    </row>
    <row r="162" spans="2:2" x14ac:dyDescent="0.3">
      <c r="B162" s="46"/>
    </row>
    <row r="163" spans="2:2" x14ac:dyDescent="0.3">
      <c r="B163" s="46"/>
    </row>
    <row r="164" spans="2:2" x14ac:dyDescent="0.3">
      <c r="B164" s="46"/>
    </row>
    <row r="165" spans="2:2" x14ac:dyDescent="0.3">
      <c r="B165" s="46"/>
    </row>
    <row r="166" spans="2:2" x14ac:dyDescent="0.3">
      <c r="B166" s="46"/>
    </row>
    <row r="167" spans="2:2" x14ac:dyDescent="0.3">
      <c r="B167" s="46"/>
    </row>
    <row r="168" spans="2:2" x14ac:dyDescent="0.3">
      <c r="B168" s="46"/>
    </row>
    <row r="169" spans="2:2" x14ac:dyDescent="0.3">
      <c r="B169" s="46"/>
    </row>
    <row r="170" spans="2:2" x14ac:dyDescent="0.3">
      <c r="B170" s="46"/>
    </row>
    <row r="171" spans="2:2" x14ac:dyDescent="0.3">
      <c r="B171" s="46"/>
    </row>
    <row r="172" spans="2:2" x14ac:dyDescent="0.3">
      <c r="B172" s="46"/>
    </row>
    <row r="173" spans="2:2" x14ac:dyDescent="0.3">
      <c r="B173" s="46"/>
    </row>
    <row r="174" spans="2:2" x14ac:dyDescent="0.3">
      <c r="B174" s="46"/>
    </row>
    <row r="175" spans="2:2" x14ac:dyDescent="0.3">
      <c r="B175" s="46"/>
    </row>
    <row r="176" spans="2:2" x14ac:dyDescent="0.3">
      <c r="B176" s="46"/>
    </row>
    <row r="177" spans="2:2" x14ac:dyDescent="0.3">
      <c r="B177" s="46"/>
    </row>
    <row r="178" spans="2:2" x14ac:dyDescent="0.3">
      <c r="B178" s="46"/>
    </row>
    <row r="179" spans="2:2" x14ac:dyDescent="0.3">
      <c r="B179" s="46"/>
    </row>
    <row r="180" spans="2:2" x14ac:dyDescent="0.3">
      <c r="B180" s="46"/>
    </row>
    <row r="181" spans="2:2" x14ac:dyDescent="0.3">
      <c r="B181" s="46"/>
    </row>
    <row r="182" spans="2:2" x14ac:dyDescent="0.3">
      <c r="B182" s="46"/>
    </row>
    <row r="183" spans="2:2" x14ac:dyDescent="0.3">
      <c r="B183" s="46"/>
    </row>
    <row r="184" spans="2:2" x14ac:dyDescent="0.3">
      <c r="B184" s="46"/>
    </row>
    <row r="185" spans="2:2" x14ac:dyDescent="0.3">
      <c r="B185" s="46"/>
    </row>
    <row r="186" spans="2:2" x14ac:dyDescent="0.3">
      <c r="B186" s="46"/>
    </row>
    <row r="187" spans="2:2" x14ac:dyDescent="0.3">
      <c r="B187" s="46"/>
    </row>
    <row r="188" spans="2:2" x14ac:dyDescent="0.3">
      <c r="B188" s="46"/>
    </row>
    <row r="189" spans="2:2" x14ac:dyDescent="0.3">
      <c r="B189" s="46"/>
    </row>
    <row r="190" spans="2:2" x14ac:dyDescent="0.3">
      <c r="B190" s="46"/>
    </row>
    <row r="191" spans="2:2" x14ac:dyDescent="0.3">
      <c r="B191" s="46"/>
    </row>
    <row r="192" spans="2:2" x14ac:dyDescent="0.3">
      <c r="B192" s="46"/>
    </row>
    <row r="193" spans="2:2" x14ac:dyDescent="0.3">
      <c r="B193" s="46"/>
    </row>
    <row r="194" spans="2:2" x14ac:dyDescent="0.3">
      <c r="B194" s="46"/>
    </row>
    <row r="195" spans="2:2" x14ac:dyDescent="0.3">
      <c r="B195" s="46"/>
    </row>
    <row r="196" spans="2:2" x14ac:dyDescent="0.3">
      <c r="B196" s="46"/>
    </row>
    <row r="197" spans="2:2" x14ac:dyDescent="0.3">
      <c r="B197" s="46"/>
    </row>
    <row r="198" spans="2:2" x14ac:dyDescent="0.3">
      <c r="B198" s="46"/>
    </row>
    <row r="199" spans="2:2" x14ac:dyDescent="0.3">
      <c r="B199" s="46"/>
    </row>
    <row r="200" spans="2:2" x14ac:dyDescent="0.3">
      <c r="B200" s="46"/>
    </row>
    <row r="201" spans="2:2" x14ac:dyDescent="0.3">
      <c r="B201" s="46"/>
    </row>
    <row r="202" spans="2:2" x14ac:dyDescent="0.3">
      <c r="B202" s="46"/>
    </row>
    <row r="203" spans="2:2" x14ac:dyDescent="0.3">
      <c r="B203" s="46"/>
    </row>
    <row r="204" spans="2:2" x14ac:dyDescent="0.3">
      <c r="B204" s="46"/>
    </row>
    <row r="205" spans="2:2" x14ac:dyDescent="0.3">
      <c r="B205" s="46"/>
    </row>
    <row r="206" spans="2:2" x14ac:dyDescent="0.3">
      <c r="B206" s="46"/>
    </row>
    <row r="207" spans="2:2" x14ac:dyDescent="0.3">
      <c r="B207" s="46"/>
    </row>
    <row r="208" spans="2:2" x14ac:dyDescent="0.3">
      <c r="B208" s="46"/>
    </row>
    <row r="209" spans="2:2" x14ac:dyDescent="0.3">
      <c r="B209" s="46"/>
    </row>
    <row r="210" spans="2:2" x14ac:dyDescent="0.3">
      <c r="B210" s="46"/>
    </row>
    <row r="211" spans="2:2" x14ac:dyDescent="0.3">
      <c r="B211" s="46"/>
    </row>
    <row r="212" spans="2:2" x14ac:dyDescent="0.3">
      <c r="B212" s="46"/>
    </row>
    <row r="213" spans="2:2" x14ac:dyDescent="0.3">
      <c r="B213" s="46"/>
    </row>
    <row r="214" spans="2:2" x14ac:dyDescent="0.3">
      <c r="B214" s="46"/>
    </row>
    <row r="215" spans="2:2" x14ac:dyDescent="0.3">
      <c r="B215" s="46"/>
    </row>
    <row r="216" spans="2:2" x14ac:dyDescent="0.3">
      <c r="B216" s="46"/>
    </row>
    <row r="217" spans="2:2" x14ac:dyDescent="0.3">
      <c r="B217" s="46"/>
    </row>
    <row r="218" spans="2:2" x14ac:dyDescent="0.3">
      <c r="B218" s="46"/>
    </row>
    <row r="219" spans="2:2" x14ac:dyDescent="0.3">
      <c r="B219" s="46"/>
    </row>
    <row r="220" spans="2:2" x14ac:dyDescent="0.3">
      <c r="B220" s="46"/>
    </row>
    <row r="221" spans="2:2" x14ac:dyDescent="0.3">
      <c r="B221" s="46"/>
    </row>
    <row r="222" spans="2:2" x14ac:dyDescent="0.3">
      <c r="B222" s="46"/>
    </row>
    <row r="223" spans="2:2" x14ac:dyDescent="0.3">
      <c r="B223" s="46"/>
    </row>
    <row r="224" spans="2:2" x14ac:dyDescent="0.3">
      <c r="B224" s="46"/>
    </row>
    <row r="225" spans="2:2" x14ac:dyDescent="0.3">
      <c r="B225" s="46"/>
    </row>
    <row r="226" spans="2:2" x14ac:dyDescent="0.3">
      <c r="B226" s="46"/>
    </row>
    <row r="227" spans="2:2" x14ac:dyDescent="0.3">
      <c r="B227" s="46"/>
    </row>
    <row r="228" spans="2:2" x14ac:dyDescent="0.3">
      <c r="B228" s="46"/>
    </row>
    <row r="229" spans="2:2" x14ac:dyDescent="0.3">
      <c r="B229" s="46"/>
    </row>
    <row r="230" spans="2:2" x14ac:dyDescent="0.3">
      <c r="B230" s="46"/>
    </row>
    <row r="231" spans="2:2" x14ac:dyDescent="0.3">
      <c r="B231" s="46"/>
    </row>
    <row r="232" spans="2:2" x14ac:dyDescent="0.3">
      <c r="B232" s="46"/>
    </row>
    <row r="233" spans="2:2" x14ac:dyDescent="0.3">
      <c r="B233" s="46"/>
    </row>
    <row r="234" spans="2:2" x14ac:dyDescent="0.3">
      <c r="B234" s="46"/>
    </row>
    <row r="235" spans="2:2" x14ac:dyDescent="0.3">
      <c r="B235" s="46"/>
    </row>
    <row r="236" spans="2:2" x14ac:dyDescent="0.3">
      <c r="B236" s="46"/>
    </row>
    <row r="237" spans="2:2" x14ac:dyDescent="0.3">
      <c r="B237" s="46"/>
    </row>
    <row r="238" spans="2:2" x14ac:dyDescent="0.3">
      <c r="B238" s="46"/>
    </row>
    <row r="239" spans="2:2" x14ac:dyDescent="0.3">
      <c r="B239" s="46"/>
    </row>
    <row r="240" spans="2:2" x14ac:dyDescent="0.3">
      <c r="B240" s="46"/>
    </row>
    <row r="241" spans="2:2" x14ac:dyDescent="0.3">
      <c r="B241" s="46"/>
    </row>
    <row r="242" spans="2:2" x14ac:dyDescent="0.3">
      <c r="B242" s="46"/>
    </row>
    <row r="243" spans="2:2" x14ac:dyDescent="0.3">
      <c r="B243" s="46"/>
    </row>
    <row r="244" spans="2:2" x14ac:dyDescent="0.3">
      <c r="B244" s="46"/>
    </row>
    <row r="245" spans="2:2" x14ac:dyDescent="0.3">
      <c r="B245" s="46"/>
    </row>
    <row r="246" spans="2:2" x14ac:dyDescent="0.3">
      <c r="B246" s="46"/>
    </row>
    <row r="247" spans="2:2" x14ac:dyDescent="0.3">
      <c r="B247" s="46"/>
    </row>
    <row r="248" spans="2:2" x14ac:dyDescent="0.3">
      <c r="B248" s="46"/>
    </row>
    <row r="249" spans="2:2" x14ac:dyDescent="0.3">
      <c r="B249" s="46"/>
    </row>
    <row r="250" spans="2:2" x14ac:dyDescent="0.3">
      <c r="B250" s="46"/>
    </row>
    <row r="251" spans="2:2" x14ac:dyDescent="0.3">
      <c r="B251" s="46"/>
    </row>
    <row r="252" spans="2:2" x14ac:dyDescent="0.3">
      <c r="B252" s="46"/>
    </row>
    <row r="253" spans="2:2" x14ac:dyDescent="0.3">
      <c r="B253" s="46"/>
    </row>
    <row r="254" spans="2:2" x14ac:dyDescent="0.3">
      <c r="B254" s="46"/>
    </row>
    <row r="255" spans="2:2" x14ac:dyDescent="0.3">
      <c r="B255" s="46"/>
    </row>
    <row r="256" spans="2:2" x14ac:dyDescent="0.3">
      <c r="B256" s="46"/>
    </row>
    <row r="257" spans="2:2" x14ac:dyDescent="0.3">
      <c r="B257" s="46"/>
    </row>
    <row r="258" spans="2:2" x14ac:dyDescent="0.3">
      <c r="B258" s="46"/>
    </row>
    <row r="259" spans="2:2" x14ac:dyDescent="0.3">
      <c r="B259" s="46"/>
    </row>
    <row r="260" spans="2:2" x14ac:dyDescent="0.3">
      <c r="B260" s="46"/>
    </row>
    <row r="261" spans="2:2" x14ac:dyDescent="0.3">
      <c r="B261" s="46"/>
    </row>
    <row r="262" spans="2:2" x14ac:dyDescent="0.3">
      <c r="B262" s="46"/>
    </row>
    <row r="263" spans="2:2" x14ac:dyDescent="0.3">
      <c r="B263" s="46"/>
    </row>
    <row r="264" spans="2:2" x14ac:dyDescent="0.3">
      <c r="B264" s="46"/>
    </row>
    <row r="265" spans="2:2" x14ac:dyDescent="0.3">
      <c r="B265" s="46"/>
    </row>
    <row r="266" spans="2:2" x14ac:dyDescent="0.3">
      <c r="B266" s="46"/>
    </row>
    <row r="267" spans="2:2" x14ac:dyDescent="0.3">
      <c r="B267" s="46"/>
    </row>
    <row r="268" spans="2:2" x14ac:dyDescent="0.3">
      <c r="B268" s="46"/>
    </row>
    <row r="269" spans="2:2" x14ac:dyDescent="0.3">
      <c r="B269" s="46"/>
    </row>
    <row r="270" spans="2:2" x14ac:dyDescent="0.3">
      <c r="B270" s="46"/>
    </row>
    <row r="271" spans="2:2" x14ac:dyDescent="0.3">
      <c r="B271" s="46"/>
    </row>
    <row r="272" spans="2:2" x14ac:dyDescent="0.3">
      <c r="B272" s="46"/>
    </row>
    <row r="273" spans="2:2" x14ac:dyDescent="0.3">
      <c r="B273" s="46"/>
    </row>
    <row r="274" spans="2:2" x14ac:dyDescent="0.3">
      <c r="B274" s="46"/>
    </row>
    <row r="275" spans="2:2" x14ac:dyDescent="0.3">
      <c r="B275" s="46"/>
    </row>
    <row r="276" spans="2:2" x14ac:dyDescent="0.3">
      <c r="B276" s="46"/>
    </row>
    <row r="277" spans="2:2" x14ac:dyDescent="0.3">
      <c r="B277" s="46"/>
    </row>
    <row r="278" spans="2:2" x14ac:dyDescent="0.3">
      <c r="B278" s="46"/>
    </row>
    <row r="279" spans="2:2" x14ac:dyDescent="0.3">
      <c r="B279" s="46"/>
    </row>
    <row r="280" spans="2:2" x14ac:dyDescent="0.3">
      <c r="B280" s="46"/>
    </row>
    <row r="281" spans="2:2" x14ac:dyDescent="0.3">
      <c r="B281" s="46"/>
    </row>
    <row r="282" spans="2:2" x14ac:dyDescent="0.3">
      <c r="B282" s="46"/>
    </row>
    <row r="283" spans="2:2" x14ac:dyDescent="0.3">
      <c r="B283" s="46"/>
    </row>
    <row r="284" spans="2:2" x14ac:dyDescent="0.3">
      <c r="B284" s="46"/>
    </row>
    <row r="285" spans="2:2" x14ac:dyDescent="0.3">
      <c r="B285" s="46"/>
    </row>
    <row r="286" spans="2:2" x14ac:dyDescent="0.3">
      <c r="B286" s="46"/>
    </row>
    <row r="287" spans="2:2" x14ac:dyDescent="0.3">
      <c r="B287" s="46"/>
    </row>
    <row r="288" spans="2:2" x14ac:dyDescent="0.3">
      <c r="B288" s="46"/>
    </row>
    <row r="289" spans="2:2" x14ac:dyDescent="0.3">
      <c r="B289" s="46"/>
    </row>
    <row r="290" spans="2:2" x14ac:dyDescent="0.3">
      <c r="B290" s="46"/>
    </row>
    <row r="291" spans="2:2" x14ac:dyDescent="0.3">
      <c r="B291" s="46"/>
    </row>
    <row r="292" spans="2:2" x14ac:dyDescent="0.3">
      <c r="B292" s="46"/>
    </row>
    <row r="293" spans="2:2" x14ac:dyDescent="0.3">
      <c r="B293" s="46"/>
    </row>
    <row r="294" spans="2:2" x14ac:dyDescent="0.3">
      <c r="B294" s="46"/>
    </row>
    <row r="295" spans="2:2" x14ac:dyDescent="0.3">
      <c r="B295" s="46"/>
    </row>
    <row r="296" spans="2:2" x14ac:dyDescent="0.3">
      <c r="B296" s="46"/>
    </row>
    <row r="297" spans="2:2" x14ac:dyDescent="0.3">
      <c r="B297" s="46"/>
    </row>
    <row r="298" spans="2:2" x14ac:dyDescent="0.3">
      <c r="B298" s="46"/>
    </row>
    <row r="299" spans="2:2" x14ac:dyDescent="0.3">
      <c r="B299" s="46"/>
    </row>
    <row r="300" spans="2:2" x14ac:dyDescent="0.3">
      <c r="B300" s="46"/>
    </row>
    <row r="301" spans="2:2" x14ac:dyDescent="0.3">
      <c r="B301" s="46"/>
    </row>
    <row r="302" spans="2:2" x14ac:dyDescent="0.3">
      <c r="B302" s="46"/>
    </row>
    <row r="303" spans="2:2" x14ac:dyDescent="0.3">
      <c r="B303" s="46"/>
    </row>
    <row r="304" spans="2:2" x14ac:dyDescent="0.3">
      <c r="B304" s="46"/>
    </row>
    <row r="305" spans="2:2" x14ac:dyDescent="0.3">
      <c r="B305" s="46"/>
    </row>
    <row r="306" spans="2:2" x14ac:dyDescent="0.3">
      <c r="B306" s="46"/>
    </row>
    <row r="307" spans="2:2" x14ac:dyDescent="0.3">
      <c r="B307" s="46"/>
    </row>
    <row r="308" spans="2:2" x14ac:dyDescent="0.3">
      <c r="B308" s="46"/>
    </row>
    <row r="309" spans="2:2" x14ac:dyDescent="0.3">
      <c r="B309" s="46"/>
    </row>
    <row r="310" spans="2:2" x14ac:dyDescent="0.3">
      <c r="B310" s="46"/>
    </row>
    <row r="311" spans="2:2" x14ac:dyDescent="0.3">
      <c r="B311" s="46"/>
    </row>
    <row r="312" spans="2:2" x14ac:dyDescent="0.3">
      <c r="B312" s="46"/>
    </row>
    <row r="313" spans="2:2" x14ac:dyDescent="0.3">
      <c r="B313" s="46"/>
    </row>
    <row r="314" spans="2:2" x14ac:dyDescent="0.3">
      <c r="B314" s="46"/>
    </row>
    <row r="315" spans="2:2" x14ac:dyDescent="0.3">
      <c r="B315" s="46"/>
    </row>
    <row r="316" spans="2:2" x14ac:dyDescent="0.3">
      <c r="B316" s="46"/>
    </row>
    <row r="317" spans="2:2" x14ac:dyDescent="0.3">
      <c r="B317" s="46"/>
    </row>
    <row r="318" spans="2:2" x14ac:dyDescent="0.3">
      <c r="B318" s="46"/>
    </row>
    <row r="319" spans="2:2" x14ac:dyDescent="0.3">
      <c r="B319" s="46"/>
    </row>
    <row r="320" spans="2:2" x14ac:dyDescent="0.3">
      <c r="B320" s="46"/>
    </row>
    <row r="321" spans="2:2" x14ac:dyDescent="0.3">
      <c r="B321" s="46"/>
    </row>
    <row r="322" spans="2:2" x14ac:dyDescent="0.3">
      <c r="B322" s="46"/>
    </row>
    <row r="323" spans="2:2" x14ac:dyDescent="0.3">
      <c r="B323" s="46"/>
    </row>
    <row r="324" spans="2:2" x14ac:dyDescent="0.3">
      <c r="B324" s="46"/>
    </row>
    <row r="325" spans="2:2" x14ac:dyDescent="0.3">
      <c r="B325" s="46"/>
    </row>
    <row r="326" spans="2:2" x14ac:dyDescent="0.3">
      <c r="B326" s="46"/>
    </row>
    <row r="327" spans="2:2" x14ac:dyDescent="0.3">
      <c r="B327" s="46"/>
    </row>
    <row r="328" spans="2:2" x14ac:dyDescent="0.3">
      <c r="B328" s="46"/>
    </row>
    <row r="329" spans="2:2" x14ac:dyDescent="0.3">
      <c r="B329" s="46"/>
    </row>
    <row r="330" spans="2:2" x14ac:dyDescent="0.3">
      <c r="B330" s="46"/>
    </row>
    <row r="331" spans="2:2" x14ac:dyDescent="0.3">
      <c r="B331" s="46"/>
    </row>
    <row r="332" spans="2:2" x14ac:dyDescent="0.3">
      <c r="B332" s="46"/>
    </row>
    <row r="333" spans="2:2" x14ac:dyDescent="0.3">
      <c r="B333" s="46"/>
    </row>
    <row r="334" spans="2:2" x14ac:dyDescent="0.3">
      <c r="B334" s="46"/>
    </row>
    <row r="335" spans="2:2" x14ac:dyDescent="0.3">
      <c r="B335" s="46"/>
    </row>
    <row r="336" spans="2:2" x14ac:dyDescent="0.3">
      <c r="B336" s="46"/>
    </row>
    <row r="337" spans="2:2" x14ac:dyDescent="0.3">
      <c r="B337" s="46"/>
    </row>
    <row r="338" spans="2:2" x14ac:dyDescent="0.3">
      <c r="B338" s="46"/>
    </row>
    <row r="339" spans="2:2" x14ac:dyDescent="0.3">
      <c r="B339" s="46"/>
    </row>
    <row r="340" spans="2:2" x14ac:dyDescent="0.3">
      <c r="B340" s="46"/>
    </row>
    <row r="341" spans="2:2" x14ac:dyDescent="0.3">
      <c r="B341" s="46"/>
    </row>
    <row r="342" spans="2:2" x14ac:dyDescent="0.3">
      <c r="B342" s="46"/>
    </row>
    <row r="343" spans="2:2" x14ac:dyDescent="0.3">
      <c r="B343" s="46"/>
    </row>
    <row r="344" spans="2:2" x14ac:dyDescent="0.3">
      <c r="B344" s="46"/>
    </row>
    <row r="345" spans="2:2" x14ac:dyDescent="0.3">
      <c r="B345" s="46"/>
    </row>
    <row r="346" spans="2:2" x14ac:dyDescent="0.3">
      <c r="B346" s="46"/>
    </row>
    <row r="347" spans="2:2" x14ac:dyDescent="0.3">
      <c r="B347" s="46"/>
    </row>
    <row r="348" spans="2:2" x14ac:dyDescent="0.3">
      <c r="B348" s="46"/>
    </row>
    <row r="349" spans="2:2" x14ac:dyDescent="0.3">
      <c r="B349" s="46"/>
    </row>
    <row r="350" spans="2:2" x14ac:dyDescent="0.3">
      <c r="B350" s="46"/>
    </row>
    <row r="351" spans="2:2" x14ac:dyDescent="0.3">
      <c r="B351" s="46"/>
    </row>
    <row r="352" spans="2:2" x14ac:dyDescent="0.3">
      <c r="B352" s="46"/>
    </row>
    <row r="353" spans="2:2" x14ac:dyDescent="0.3">
      <c r="B353" s="46"/>
    </row>
    <row r="354" spans="2:2" x14ac:dyDescent="0.3">
      <c r="B354" s="46"/>
    </row>
    <row r="355" spans="2:2" x14ac:dyDescent="0.3">
      <c r="B355" s="46"/>
    </row>
    <row r="356" spans="2:2" x14ac:dyDescent="0.3">
      <c r="B356" s="46"/>
    </row>
    <row r="357" spans="2:2" x14ac:dyDescent="0.3">
      <c r="B357" s="46"/>
    </row>
    <row r="358" spans="2:2" x14ac:dyDescent="0.3">
      <c r="B358" s="46"/>
    </row>
    <row r="359" spans="2:2" x14ac:dyDescent="0.3">
      <c r="B359" s="46"/>
    </row>
    <row r="360" spans="2:2" x14ac:dyDescent="0.3">
      <c r="B360" s="46"/>
    </row>
    <row r="361" spans="2:2" x14ac:dyDescent="0.3">
      <c r="B361" s="46"/>
    </row>
    <row r="362" spans="2:2" x14ac:dyDescent="0.3">
      <c r="B362" s="46"/>
    </row>
    <row r="363" spans="2:2" x14ac:dyDescent="0.3">
      <c r="B363" s="46"/>
    </row>
    <row r="364" spans="2:2" x14ac:dyDescent="0.3">
      <c r="B364" s="46"/>
    </row>
    <row r="365" spans="2:2" x14ac:dyDescent="0.3">
      <c r="B365" s="46"/>
    </row>
    <row r="366" spans="2:2" x14ac:dyDescent="0.3">
      <c r="B366" s="46"/>
    </row>
    <row r="367" spans="2:2" x14ac:dyDescent="0.3">
      <c r="B367" s="46"/>
    </row>
    <row r="368" spans="2:2" x14ac:dyDescent="0.3">
      <c r="B368" s="46"/>
    </row>
    <row r="369" spans="2:2" x14ac:dyDescent="0.3">
      <c r="B369" s="46"/>
    </row>
    <row r="370" spans="2:2" x14ac:dyDescent="0.3">
      <c r="B370" s="46"/>
    </row>
    <row r="371" spans="2:2" x14ac:dyDescent="0.3">
      <c r="B371" s="46"/>
    </row>
    <row r="372" spans="2:2" x14ac:dyDescent="0.3">
      <c r="B372" s="46"/>
    </row>
    <row r="373" spans="2:2" x14ac:dyDescent="0.3">
      <c r="B373" s="46"/>
    </row>
    <row r="374" spans="2:2" x14ac:dyDescent="0.3">
      <c r="B374" s="46"/>
    </row>
    <row r="375" spans="2:2" x14ac:dyDescent="0.3">
      <c r="B375" s="46"/>
    </row>
    <row r="376" spans="2:2" x14ac:dyDescent="0.3">
      <c r="B376" s="46"/>
    </row>
    <row r="377" spans="2:2" x14ac:dyDescent="0.3">
      <c r="B377" s="46"/>
    </row>
    <row r="378" spans="2:2" x14ac:dyDescent="0.3">
      <c r="B378" s="46"/>
    </row>
    <row r="379" spans="2:2" x14ac:dyDescent="0.3">
      <c r="B379" s="46"/>
    </row>
    <row r="380" spans="2:2" x14ac:dyDescent="0.3">
      <c r="B380" s="46"/>
    </row>
    <row r="381" spans="2:2" x14ac:dyDescent="0.3">
      <c r="B381" s="46"/>
    </row>
    <row r="382" spans="2:2" x14ac:dyDescent="0.3">
      <c r="B382" s="46"/>
    </row>
    <row r="383" spans="2:2" x14ac:dyDescent="0.3">
      <c r="B383" s="46"/>
    </row>
    <row r="384" spans="2:2" x14ac:dyDescent="0.3">
      <c r="B384" s="46"/>
    </row>
    <row r="385" spans="2:2" x14ac:dyDescent="0.3">
      <c r="B385" s="46"/>
    </row>
    <row r="386" spans="2:2" x14ac:dyDescent="0.3">
      <c r="B386" s="46"/>
    </row>
    <row r="387" spans="2:2" x14ac:dyDescent="0.3">
      <c r="B387" s="46"/>
    </row>
    <row r="388" spans="2:2" x14ac:dyDescent="0.3">
      <c r="B388" s="46"/>
    </row>
    <row r="389" spans="2:2" x14ac:dyDescent="0.3">
      <c r="B389" s="46"/>
    </row>
    <row r="390" spans="2:2" x14ac:dyDescent="0.3">
      <c r="B390" s="46"/>
    </row>
    <row r="391" spans="2:2" x14ac:dyDescent="0.3">
      <c r="B391" s="46"/>
    </row>
    <row r="392" spans="2:2" x14ac:dyDescent="0.3">
      <c r="B392" s="46"/>
    </row>
    <row r="393" spans="2:2" x14ac:dyDescent="0.3">
      <c r="B393" s="46"/>
    </row>
    <row r="394" spans="2:2" x14ac:dyDescent="0.3">
      <c r="B394" s="46"/>
    </row>
    <row r="395" spans="2:2" x14ac:dyDescent="0.3">
      <c r="B395" s="46"/>
    </row>
    <row r="396" spans="2:2" x14ac:dyDescent="0.3">
      <c r="B396" s="46"/>
    </row>
    <row r="397" spans="2:2" x14ac:dyDescent="0.3">
      <c r="B397" s="46"/>
    </row>
    <row r="398" spans="2:2" x14ac:dyDescent="0.3">
      <c r="B398" s="46"/>
    </row>
    <row r="399" spans="2:2" x14ac:dyDescent="0.3">
      <c r="B399" s="46"/>
    </row>
    <row r="400" spans="2:2" x14ac:dyDescent="0.3">
      <c r="B400" s="46"/>
    </row>
    <row r="401" spans="2:2" x14ac:dyDescent="0.3">
      <c r="B401" s="46"/>
    </row>
    <row r="402" spans="2:2" x14ac:dyDescent="0.3">
      <c r="B402" s="46"/>
    </row>
    <row r="403" spans="2:2" x14ac:dyDescent="0.3">
      <c r="B403" s="46"/>
    </row>
    <row r="404" spans="2:2" x14ac:dyDescent="0.3">
      <c r="B404" s="46"/>
    </row>
    <row r="405" spans="2:2" x14ac:dyDescent="0.3">
      <c r="B405" s="46"/>
    </row>
    <row r="406" spans="2:2" x14ac:dyDescent="0.3">
      <c r="B406" s="46"/>
    </row>
    <row r="407" spans="2:2" x14ac:dyDescent="0.3">
      <c r="B407" s="46"/>
    </row>
    <row r="408" spans="2:2" x14ac:dyDescent="0.3">
      <c r="B408" s="46"/>
    </row>
    <row r="409" spans="2:2" x14ac:dyDescent="0.3">
      <c r="B409" s="46"/>
    </row>
    <row r="410" spans="2:2" x14ac:dyDescent="0.3">
      <c r="B410" s="46"/>
    </row>
    <row r="411" spans="2:2" x14ac:dyDescent="0.3">
      <c r="B411" s="46"/>
    </row>
    <row r="412" spans="2:2" x14ac:dyDescent="0.3">
      <c r="B412" s="46"/>
    </row>
    <row r="413" spans="2:2" x14ac:dyDescent="0.3">
      <c r="B413" s="46"/>
    </row>
    <row r="414" spans="2:2" x14ac:dyDescent="0.3">
      <c r="B414" s="46"/>
    </row>
    <row r="415" spans="2:2" x14ac:dyDescent="0.3">
      <c r="B415" s="46"/>
    </row>
    <row r="416" spans="2:2" x14ac:dyDescent="0.3">
      <c r="B416" s="46"/>
    </row>
    <row r="417" spans="2:2" x14ac:dyDescent="0.3">
      <c r="B417" s="46"/>
    </row>
    <row r="418" spans="2:2" x14ac:dyDescent="0.3">
      <c r="B418" s="46"/>
    </row>
    <row r="419" spans="2:2" x14ac:dyDescent="0.3">
      <c r="B419" s="46"/>
    </row>
    <row r="420" spans="2:2" x14ac:dyDescent="0.3">
      <c r="B420" s="46"/>
    </row>
    <row r="421" spans="2:2" x14ac:dyDescent="0.3">
      <c r="B421" s="46"/>
    </row>
    <row r="422" spans="2:2" x14ac:dyDescent="0.3">
      <c r="B422" s="46"/>
    </row>
    <row r="423" spans="2:2" x14ac:dyDescent="0.3">
      <c r="B423" s="46"/>
    </row>
    <row r="424" spans="2:2" x14ac:dyDescent="0.3">
      <c r="B424" s="46"/>
    </row>
    <row r="425" spans="2:2" x14ac:dyDescent="0.3">
      <c r="B425" s="46"/>
    </row>
    <row r="426" spans="2:2" x14ac:dyDescent="0.3">
      <c r="B426" s="46"/>
    </row>
    <row r="427" spans="2:2" x14ac:dyDescent="0.3">
      <c r="B427" s="46"/>
    </row>
    <row r="428" spans="2:2" x14ac:dyDescent="0.3">
      <c r="B428" s="46"/>
    </row>
    <row r="429" spans="2:2" x14ac:dyDescent="0.3">
      <c r="B429" s="46"/>
    </row>
    <row r="430" spans="2:2" x14ac:dyDescent="0.3">
      <c r="B430" s="46"/>
    </row>
    <row r="431" spans="2:2" x14ac:dyDescent="0.3">
      <c r="B431" s="46"/>
    </row>
    <row r="432" spans="2:2" x14ac:dyDescent="0.3">
      <c r="B432" s="46"/>
    </row>
    <row r="433" spans="2:2" x14ac:dyDescent="0.3">
      <c r="B433" s="46"/>
    </row>
    <row r="434" spans="2:2" x14ac:dyDescent="0.3">
      <c r="B434" s="46"/>
    </row>
    <row r="435" spans="2:2" x14ac:dyDescent="0.3">
      <c r="B435" s="46"/>
    </row>
    <row r="436" spans="2:2" x14ac:dyDescent="0.3">
      <c r="B436" s="46"/>
    </row>
    <row r="437" spans="2:2" x14ac:dyDescent="0.3">
      <c r="B437" s="46"/>
    </row>
    <row r="438" spans="2:2" x14ac:dyDescent="0.3">
      <c r="B438" s="46"/>
    </row>
    <row r="439" spans="2:2" x14ac:dyDescent="0.3">
      <c r="B439" s="46"/>
    </row>
    <row r="440" spans="2:2" x14ac:dyDescent="0.3">
      <c r="B440" s="46"/>
    </row>
    <row r="441" spans="2:2" x14ac:dyDescent="0.3">
      <c r="B441" s="46"/>
    </row>
    <row r="442" spans="2:2" x14ac:dyDescent="0.3">
      <c r="B442" s="46"/>
    </row>
    <row r="443" spans="2:2" x14ac:dyDescent="0.3">
      <c r="B443" s="46"/>
    </row>
    <row r="444" spans="2:2" x14ac:dyDescent="0.3">
      <c r="B444" s="46"/>
    </row>
    <row r="445" spans="2:2" x14ac:dyDescent="0.3">
      <c r="B445" s="46"/>
    </row>
    <row r="446" spans="2:2" x14ac:dyDescent="0.3">
      <c r="B446" s="46"/>
    </row>
    <row r="447" spans="2:2" x14ac:dyDescent="0.3">
      <c r="B447" s="46"/>
    </row>
    <row r="448" spans="2:2" x14ac:dyDescent="0.3">
      <c r="B448" s="46"/>
    </row>
    <row r="449" spans="2:2" x14ac:dyDescent="0.3">
      <c r="B449" s="46"/>
    </row>
    <row r="450" spans="2:2" x14ac:dyDescent="0.3">
      <c r="B450" s="46"/>
    </row>
    <row r="451" spans="2:2" x14ac:dyDescent="0.3">
      <c r="B451" s="46"/>
    </row>
    <row r="452" spans="2:2" x14ac:dyDescent="0.3">
      <c r="B452" s="46"/>
    </row>
    <row r="453" spans="2:2" x14ac:dyDescent="0.3">
      <c r="B453" s="46"/>
    </row>
    <row r="454" spans="2:2" x14ac:dyDescent="0.3">
      <c r="B454" s="46"/>
    </row>
    <row r="455" spans="2:2" x14ac:dyDescent="0.3">
      <c r="B455" s="46"/>
    </row>
    <row r="456" spans="2:2" x14ac:dyDescent="0.3">
      <c r="B456" s="46"/>
    </row>
    <row r="457" spans="2:2" x14ac:dyDescent="0.3">
      <c r="B457" s="46"/>
    </row>
    <row r="458" spans="2:2" x14ac:dyDescent="0.3">
      <c r="B458" s="46"/>
    </row>
    <row r="459" spans="2:2" x14ac:dyDescent="0.3">
      <c r="B459" s="46"/>
    </row>
    <row r="460" spans="2:2" x14ac:dyDescent="0.3">
      <c r="B460" s="46"/>
    </row>
    <row r="461" spans="2:2" x14ac:dyDescent="0.3">
      <c r="B461" s="46"/>
    </row>
    <row r="462" spans="2:2" x14ac:dyDescent="0.3">
      <c r="B462" s="46"/>
    </row>
    <row r="463" spans="2:2" x14ac:dyDescent="0.3">
      <c r="B463" s="46"/>
    </row>
    <row r="464" spans="2:2" x14ac:dyDescent="0.3">
      <c r="B464" s="46"/>
    </row>
    <row r="465" spans="2:2" x14ac:dyDescent="0.3">
      <c r="B465" s="46"/>
    </row>
    <row r="466" spans="2:2" x14ac:dyDescent="0.3">
      <c r="B466" s="46"/>
    </row>
    <row r="467" spans="2:2" x14ac:dyDescent="0.3">
      <c r="B467" s="46"/>
    </row>
    <row r="468" spans="2:2" x14ac:dyDescent="0.3">
      <c r="B468" s="46"/>
    </row>
    <row r="469" spans="2:2" x14ac:dyDescent="0.3">
      <c r="B469" s="46"/>
    </row>
    <row r="470" spans="2:2" x14ac:dyDescent="0.3">
      <c r="B470" s="46"/>
    </row>
  </sheetData>
  <mergeCells count="27">
    <mergeCell ref="BG2:BP2"/>
    <mergeCell ref="BQ2:BX2"/>
    <mergeCell ref="BY2:CA2"/>
    <mergeCell ref="B4:B5"/>
    <mergeCell ref="C4:C5"/>
    <mergeCell ref="E2:Q2"/>
    <mergeCell ref="R2:AK2"/>
    <mergeCell ref="B2:C3"/>
    <mergeCell ref="D2:D3"/>
    <mergeCell ref="AX2:BF2"/>
    <mergeCell ref="AL2:AW2"/>
    <mergeCell ref="A4:A5"/>
    <mergeCell ref="A18:A19"/>
    <mergeCell ref="A6:A12"/>
    <mergeCell ref="A13:A16"/>
    <mergeCell ref="C47:D47"/>
    <mergeCell ref="C17:D17"/>
    <mergeCell ref="B18:B19"/>
    <mergeCell ref="C18:C19"/>
    <mergeCell ref="C39:D39"/>
    <mergeCell ref="B40:B41"/>
    <mergeCell ref="C40:C41"/>
    <mergeCell ref="A45:A46"/>
    <mergeCell ref="A20:A33"/>
    <mergeCell ref="A34:A36"/>
    <mergeCell ref="A40:A41"/>
    <mergeCell ref="A42:A43"/>
  </mergeCells>
  <pageMargins left="0.7" right="0.7" top="0.75" bottom="0.75" header="0.3" footer="0.3"/>
  <pageSetup paperSize="9" scale="4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470"/>
  <sheetViews>
    <sheetView tabSelected="1" zoomScale="80" zoomScaleNormal="80" workbookViewId="0">
      <pane xSplit="4" ySplit="5" topLeftCell="E35" activePane="bottomRight" state="frozen"/>
      <selection pane="topRight" activeCell="E1" sqref="E1"/>
      <selection pane="bottomLeft" activeCell="A6" sqref="A6"/>
      <selection pane="bottomRight" activeCell="G3" sqref="G3"/>
    </sheetView>
  </sheetViews>
  <sheetFormatPr defaultRowHeight="14.4" x14ac:dyDescent="0.3"/>
  <cols>
    <col min="1" max="1" width="9.6640625" style="134" customWidth="1"/>
    <col min="2" max="2" width="10.88671875" style="243" customWidth="1"/>
    <col min="3" max="3" width="64.88671875" style="134" customWidth="1"/>
    <col min="4" max="4" width="13.5546875" style="134" customWidth="1"/>
    <col min="5" max="7" width="4.6640625" style="242" customWidth="1"/>
    <col min="8" max="11" width="4.6640625" style="134" customWidth="1"/>
    <col min="12" max="18" width="4.6640625" style="242" customWidth="1"/>
    <col min="19" max="19" width="7.109375" style="60" bestFit="1" customWidth="1"/>
    <col min="20" max="33" width="4.6640625" style="134" customWidth="1"/>
    <col min="34" max="34" width="7.109375" style="60" bestFit="1" customWidth="1"/>
    <col min="35" max="48" width="4.6640625" style="134" customWidth="1"/>
    <col min="49" max="49" width="7.109375" style="60" bestFit="1" customWidth="1"/>
    <col min="50" max="63" width="4.6640625" style="134" customWidth="1"/>
    <col min="64" max="64" width="7.109375" style="60" bestFit="1" customWidth="1"/>
    <col min="65" max="78" width="4.6640625" style="134" customWidth="1"/>
    <col min="79" max="79" width="7.109375" style="60" bestFit="1" customWidth="1"/>
    <col min="80" max="93" width="4.6640625" style="134" customWidth="1"/>
    <col min="94" max="94" width="7.109375" style="60" bestFit="1" customWidth="1"/>
    <col min="95" max="218" width="9.109375" style="134"/>
    <col min="219" max="219" width="1.6640625" style="134" customWidth="1"/>
    <col min="220" max="220" width="9.109375" style="134"/>
    <col min="221" max="221" width="64.88671875" style="134" customWidth="1"/>
    <col min="222" max="222" width="13.5546875" style="134" customWidth="1"/>
    <col min="223" max="236" width="4.6640625" style="134" customWidth="1"/>
    <col min="237" max="237" width="7.109375" style="134" bestFit="1" customWidth="1"/>
    <col min="238" max="249" width="4.6640625" style="134" customWidth="1"/>
    <col min="250" max="250" width="7.109375" style="134" bestFit="1" customWidth="1"/>
    <col min="251" max="262" width="4.6640625" style="134" customWidth="1"/>
    <col min="263" max="263" width="7.109375" style="134" bestFit="1" customWidth="1"/>
    <col min="264" max="278" width="4.6640625" style="134" customWidth="1"/>
    <col min="279" max="279" width="7.109375" style="134" bestFit="1" customWidth="1"/>
    <col min="280" max="291" width="4.6640625" style="134" customWidth="1"/>
    <col min="292" max="292" width="7.109375" style="134" bestFit="1" customWidth="1"/>
    <col min="293" max="306" width="4.6640625" style="134" customWidth="1"/>
    <col min="307" max="307" width="7.109375" style="134" bestFit="1" customWidth="1"/>
    <col min="308" max="319" width="4.6640625" style="134" customWidth="1"/>
    <col min="320" max="320" width="7.109375" style="134" bestFit="1" customWidth="1"/>
    <col min="321" max="333" width="4.6640625" style="134" customWidth="1"/>
    <col min="334" max="334" width="7.109375" style="134" bestFit="1" customWidth="1"/>
    <col min="335" max="348" width="4.6640625" style="134" customWidth="1"/>
    <col min="349" max="349" width="7.109375" style="134" bestFit="1" customWidth="1"/>
    <col min="350" max="474" width="9.109375" style="134"/>
    <col min="475" max="475" width="1.6640625" style="134" customWidth="1"/>
    <col min="476" max="476" width="9.109375" style="134"/>
    <col min="477" max="477" width="64.88671875" style="134" customWidth="1"/>
    <col min="478" max="478" width="13.5546875" style="134" customWidth="1"/>
    <col min="479" max="492" width="4.6640625" style="134" customWidth="1"/>
    <col min="493" max="493" width="7.109375" style="134" bestFit="1" customWidth="1"/>
    <col min="494" max="505" width="4.6640625" style="134" customWidth="1"/>
    <col min="506" max="506" width="7.109375" style="134" bestFit="1" customWidth="1"/>
    <col min="507" max="518" width="4.6640625" style="134" customWidth="1"/>
    <col min="519" max="519" width="7.109375" style="134" bestFit="1" customWidth="1"/>
    <col min="520" max="534" width="4.6640625" style="134" customWidth="1"/>
    <col min="535" max="535" width="7.109375" style="134" bestFit="1" customWidth="1"/>
    <col min="536" max="547" width="4.6640625" style="134" customWidth="1"/>
    <col min="548" max="548" width="7.109375" style="134" bestFit="1" customWidth="1"/>
    <col min="549" max="562" width="4.6640625" style="134" customWidth="1"/>
    <col min="563" max="563" width="7.109375" style="134" bestFit="1" customWidth="1"/>
    <col min="564" max="575" width="4.6640625" style="134" customWidth="1"/>
    <col min="576" max="576" width="7.109375" style="134" bestFit="1" customWidth="1"/>
    <col min="577" max="589" width="4.6640625" style="134" customWidth="1"/>
    <col min="590" max="590" width="7.109375" style="134" bestFit="1" customWidth="1"/>
    <col min="591" max="604" width="4.6640625" style="134" customWidth="1"/>
    <col min="605" max="605" width="7.109375" style="134" bestFit="1" customWidth="1"/>
    <col min="606" max="730" width="9.109375" style="134"/>
    <col min="731" max="731" width="1.6640625" style="134" customWidth="1"/>
    <col min="732" max="732" width="9.109375" style="134"/>
    <col min="733" max="733" width="64.88671875" style="134" customWidth="1"/>
    <col min="734" max="734" width="13.5546875" style="134" customWidth="1"/>
    <col min="735" max="748" width="4.6640625" style="134" customWidth="1"/>
    <col min="749" max="749" width="7.109375" style="134" bestFit="1" customWidth="1"/>
    <col min="750" max="761" width="4.6640625" style="134" customWidth="1"/>
    <col min="762" max="762" width="7.109375" style="134" bestFit="1" customWidth="1"/>
    <col min="763" max="774" width="4.6640625" style="134" customWidth="1"/>
    <col min="775" max="775" width="7.109375" style="134" bestFit="1" customWidth="1"/>
    <col min="776" max="790" width="4.6640625" style="134" customWidth="1"/>
    <col min="791" max="791" width="7.109375" style="134" bestFit="1" customWidth="1"/>
    <col min="792" max="803" width="4.6640625" style="134" customWidth="1"/>
    <col min="804" max="804" width="7.109375" style="134" bestFit="1" customWidth="1"/>
    <col min="805" max="818" width="4.6640625" style="134" customWidth="1"/>
    <col min="819" max="819" width="7.109375" style="134" bestFit="1" customWidth="1"/>
    <col min="820" max="831" width="4.6640625" style="134" customWidth="1"/>
    <col min="832" max="832" width="7.109375" style="134" bestFit="1" customWidth="1"/>
    <col min="833" max="845" width="4.6640625" style="134" customWidth="1"/>
    <col min="846" max="846" width="7.109375" style="134" bestFit="1" customWidth="1"/>
    <col min="847" max="860" width="4.6640625" style="134" customWidth="1"/>
    <col min="861" max="861" width="7.109375" style="134" bestFit="1" customWidth="1"/>
    <col min="862" max="986" width="9.109375" style="134"/>
    <col min="987" max="987" width="1.6640625" style="134" customWidth="1"/>
    <col min="988" max="988" width="9.109375" style="134"/>
    <col min="989" max="989" width="64.88671875" style="134" customWidth="1"/>
    <col min="990" max="990" width="13.5546875" style="134" customWidth="1"/>
    <col min="991" max="1004" width="4.6640625" style="134" customWidth="1"/>
    <col min="1005" max="1005" width="7.109375" style="134" bestFit="1" customWidth="1"/>
    <col min="1006" max="1017" width="4.6640625" style="134" customWidth="1"/>
    <col min="1018" max="1018" width="7.109375" style="134" bestFit="1" customWidth="1"/>
    <col min="1019" max="1030" width="4.6640625" style="134" customWidth="1"/>
    <col min="1031" max="1031" width="7.109375" style="134" bestFit="1" customWidth="1"/>
    <col min="1032" max="1046" width="4.6640625" style="134" customWidth="1"/>
    <col min="1047" max="1047" width="7.109375" style="134" bestFit="1" customWidth="1"/>
    <col min="1048" max="1059" width="4.6640625" style="134" customWidth="1"/>
    <col min="1060" max="1060" width="7.109375" style="134" bestFit="1" customWidth="1"/>
    <col min="1061" max="1074" width="4.6640625" style="134" customWidth="1"/>
    <col min="1075" max="1075" width="7.109375" style="134" bestFit="1" customWidth="1"/>
    <col min="1076" max="1087" width="4.6640625" style="134" customWidth="1"/>
    <col min="1088" max="1088" width="7.109375" style="134" bestFit="1" customWidth="1"/>
    <col min="1089" max="1101" width="4.6640625" style="134" customWidth="1"/>
    <col min="1102" max="1102" width="7.109375" style="134" bestFit="1" customWidth="1"/>
    <col min="1103" max="1116" width="4.6640625" style="134" customWidth="1"/>
    <col min="1117" max="1117" width="7.109375" style="134" bestFit="1" customWidth="1"/>
    <col min="1118" max="1242" width="9.109375" style="134"/>
    <col min="1243" max="1243" width="1.6640625" style="134" customWidth="1"/>
    <col min="1244" max="1244" width="9.109375" style="134"/>
    <col min="1245" max="1245" width="64.88671875" style="134" customWidth="1"/>
    <col min="1246" max="1246" width="13.5546875" style="134" customWidth="1"/>
    <col min="1247" max="1260" width="4.6640625" style="134" customWidth="1"/>
    <col min="1261" max="1261" width="7.109375" style="134" bestFit="1" customWidth="1"/>
    <col min="1262" max="1273" width="4.6640625" style="134" customWidth="1"/>
    <col min="1274" max="1274" width="7.109375" style="134" bestFit="1" customWidth="1"/>
    <col min="1275" max="1286" width="4.6640625" style="134" customWidth="1"/>
    <col min="1287" max="1287" width="7.109375" style="134" bestFit="1" customWidth="1"/>
    <col min="1288" max="1302" width="4.6640625" style="134" customWidth="1"/>
    <col min="1303" max="1303" width="7.109375" style="134" bestFit="1" customWidth="1"/>
    <col min="1304" max="1315" width="4.6640625" style="134" customWidth="1"/>
    <col min="1316" max="1316" width="7.109375" style="134" bestFit="1" customWidth="1"/>
    <col min="1317" max="1330" width="4.6640625" style="134" customWidth="1"/>
    <col min="1331" max="1331" width="7.109375" style="134" bestFit="1" customWidth="1"/>
    <col min="1332" max="1343" width="4.6640625" style="134" customWidth="1"/>
    <col min="1344" max="1344" width="7.109375" style="134" bestFit="1" customWidth="1"/>
    <col min="1345" max="1357" width="4.6640625" style="134" customWidth="1"/>
    <col min="1358" max="1358" width="7.109375" style="134" bestFit="1" customWidth="1"/>
    <col min="1359" max="1372" width="4.6640625" style="134" customWidth="1"/>
    <col min="1373" max="1373" width="7.109375" style="134" bestFit="1" customWidth="1"/>
    <col min="1374" max="1498" width="9.109375" style="134"/>
    <col min="1499" max="1499" width="1.6640625" style="134" customWidth="1"/>
    <col min="1500" max="1500" width="9.109375" style="134"/>
    <col min="1501" max="1501" width="64.88671875" style="134" customWidth="1"/>
    <col min="1502" max="1502" width="13.5546875" style="134" customWidth="1"/>
    <col min="1503" max="1516" width="4.6640625" style="134" customWidth="1"/>
    <col min="1517" max="1517" width="7.109375" style="134" bestFit="1" customWidth="1"/>
    <col min="1518" max="1529" width="4.6640625" style="134" customWidth="1"/>
    <col min="1530" max="1530" width="7.109375" style="134" bestFit="1" customWidth="1"/>
    <col min="1531" max="1542" width="4.6640625" style="134" customWidth="1"/>
    <col min="1543" max="1543" width="7.109375" style="134" bestFit="1" customWidth="1"/>
    <col min="1544" max="1558" width="4.6640625" style="134" customWidth="1"/>
    <col min="1559" max="1559" width="7.109375" style="134" bestFit="1" customWidth="1"/>
    <col min="1560" max="1571" width="4.6640625" style="134" customWidth="1"/>
    <col min="1572" max="1572" width="7.109375" style="134" bestFit="1" customWidth="1"/>
    <col min="1573" max="1586" width="4.6640625" style="134" customWidth="1"/>
    <col min="1587" max="1587" width="7.109375" style="134" bestFit="1" customWidth="1"/>
    <col min="1588" max="1599" width="4.6640625" style="134" customWidth="1"/>
    <col min="1600" max="1600" width="7.109375" style="134" bestFit="1" customWidth="1"/>
    <col min="1601" max="1613" width="4.6640625" style="134" customWidth="1"/>
    <col min="1614" max="1614" width="7.109375" style="134" bestFit="1" customWidth="1"/>
    <col min="1615" max="1628" width="4.6640625" style="134" customWidth="1"/>
    <col min="1629" max="1629" width="7.109375" style="134" bestFit="1" customWidth="1"/>
    <col min="1630" max="1754" width="9.109375" style="134"/>
    <col min="1755" max="1755" width="1.6640625" style="134" customWidth="1"/>
    <col min="1756" max="1756" width="9.109375" style="134"/>
    <col min="1757" max="1757" width="64.88671875" style="134" customWidth="1"/>
    <col min="1758" max="1758" width="13.5546875" style="134" customWidth="1"/>
    <col min="1759" max="1772" width="4.6640625" style="134" customWidth="1"/>
    <col min="1773" max="1773" width="7.109375" style="134" bestFit="1" customWidth="1"/>
    <col min="1774" max="1785" width="4.6640625" style="134" customWidth="1"/>
    <col min="1786" max="1786" width="7.109375" style="134" bestFit="1" customWidth="1"/>
    <col min="1787" max="1798" width="4.6640625" style="134" customWidth="1"/>
    <col min="1799" max="1799" width="7.109375" style="134" bestFit="1" customWidth="1"/>
    <col min="1800" max="1814" width="4.6640625" style="134" customWidth="1"/>
    <col min="1815" max="1815" width="7.109375" style="134" bestFit="1" customWidth="1"/>
    <col min="1816" max="1827" width="4.6640625" style="134" customWidth="1"/>
    <col min="1828" max="1828" width="7.109375" style="134" bestFit="1" customWidth="1"/>
    <col min="1829" max="1842" width="4.6640625" style="134" customWidth="1"/>
    <col min="1843" max="1843" width="7.109375" style="134" bestFit="1" customWidth="1"/>
    <col min="1844" max="1855" width="4.6640625" style="134" customWidth="1"/>
    <col min="1856" max="1856" width="7.109375" style="134" bestFit="1" customWidth="1"/>
    <col min="1857" max="1869" width="4.6640625" style="134" customWidth="1"/>
    <col min="1870" max="1870" width="7.109375" style="134" bestFit="1" customWidth="1"/>
    <col min="1871" max="1884" width="4.6640625" style="134" customWidth="1"/>
    <col min="1885" max="1885" width="7.109375" style="134" bestFit="1" customWidth="1"/>
    <col min="1886" max="2010" width="9.109375" style="134"/>
    <col min="2011" max="2011" width="1.6640625" style="134" customWidth="1"/>
    <col min="2012" max="2012" width="9.109375" style="134"/>
    <col min="2013" max="2013" width="64.88671875" style="134" customWidth="1"/>
    <col min="2014" max="2014" width="13.5546875" style="134" customWidth="1"/>
    <col min="2015" max="2028" width="4.6640625" style="134" customWidth="1"/>
    <col min="2029" max="2029" width="7.109375" style="134" bestFit="1" customWidth="1"/>
    <col min="2030" max="2041" width="4.6640625" style="134" customWidth="1"/>
    <col min="2042" max="2042" width="7.109375" style="134" bestFit="1" customWidth="1"/>
    <col min="2043" max="2054" width="4.6640625" style="134" customWidth="1"/>
    <col min="2055" max="2055" width="7.109375" style="134" bestFit="1" customWidth="1"/>
    <col min="2056" max="2070" width="4.6640625" style="134" customWidth="1"/>
    <col min="2071" max="2071" width="7.109375" style="134" bestFit="1" customWidth="1"/>
    <col min="2072" max="2083" width="4.6640625" style="134" customWidth="1"/>
    <col min="2084" max="2084" width="7.109375" style="134" bestFit="1" customWidth="1"/>
    <col min="2085" max="2098" width="4.6640625" style="134" customWidth="1"/>
    <col min="2099" max="2099" width="7.109375" style="134" bestFit="1" customWidth="1"/>
    <col min="2100" max="2111" width="4.6640625" style="134" customWidth="1"/>
    <col min="2112" max="2112" width="7.109375" style="134" bestFit="1" customWidth="1"/>
    <col min="2113" max="2125" width="4.6640625" style="134" customWidth="1"/>
    <col min="2126" max="2126" width="7.109375" style="134" bestFit="1" customWidth="1"/>
    <col min="2127" max="2140" width="4.6640625" style="134" customWidth="1"/>
    <col min="2141" max="2141" width="7.109375" style="134" bestFit="1" customWidth="1"/>
    <col min="2142" max="2266" width="9.109375" style="134"/>
    <col min="2267" max="2267" width="1.6640625" style="134" customWidth="1"/>
    <col min="2268" max="2268" width="9.109375" style="134"/>
    <col min="2269" max="2269" width="64.88671875" style="134" customWidth="1"/>
    <col min="2270" max="2270" width="13.5546875" style="134" customWidth="1"/>
    <col min="2271" max="2284" width="4.6640625" style="134" customWidth="1"/>
    <col min="2285" max="2285" width="7.109375" style="134" bestFit="1" customWidth="1"/>
    <col min="2286" max="2297" width="4.6640625" style="134" customWidth="1"/>
    <col min="2298" max="2298" width="7.109375" style="134" bestFit="1" customWidth="1"/>
    <col min="2299" max="2310" width="4.6640625" style="134" customWidth="1"/>
    <col min="2311" max="2311" width="7.109375" style="134" bestFit="1" customWidth="1"/>
    <col min="2312" max="2326" width="4.6640625" style="134" customWidth="1"/>
    <col min="2327" max="2327" width="7.109375" style="134" bestFit="1" customWidth="1"/>
    <col min="2328" max="2339" width="4.6640625" style="134" customWidth="1"/>
    <col min="2340" max="2340" width="7.109375" style="134" bestFit="1" customWidth="1"/>
    <col min="2341" max="2354" width="4.6640625" style="134" customWidth="1"/>
    <col min="2355" max="2355" width="7.109375" style="134" bestFit="1" customWidth="1"/>
    <col min="2356" max="2367" width="4.6640625" style="134" customWidth="1"/>
    <col min="2368" max="2368" width="7.109375" style="134" bestFit="1" customWidth="1"/>
    <col min="2369" max="2381" width="4.6640625" style="134" customWidth="1"/>
    <col min="2382" max="2382" width="7.109375" style="134" bestFit="1" customWidth="1"/>
    <col min="2383" max="2396" width="4.6640625" style="134" customWidth="1"/>
    <col min="2397" max="2397" width="7.109375" style="134" bestFit="1" customWidth="1"/>
    <col min="2398" max="2522" width="9.109375" style="134"/>
    <col min="2523" max="2523" width="1.6640625" style="134" customWidth="1"/>
    <col min="2524" max="2524" width="9.109375" style="134"/>
    <col min="2525" max="2525" width="64.88671875" style="134" customWidth="1"/>
    <col min="2526" max="2526" width="13.5546875" style="134" customWidth="1"/>
    <col min="2527" max="2540" width="4.6640625" style="134" customWidth="1"/>
    <col min="2541" max="2541" width="7.109375" style="134" bestFit="1" customWidth="1"/>
    <col min="2542" max="2553" width="4.6640625" style="134" customWidth="1"/>
    <col min="2554" max="2554" width="7.109375" style="134" bestFit="1" customWidth="1"/>
    <col min="2555" max="2566" width="4.6640625" style="134" customWidth="1"/>
    <col min="2567" max="2567" width="7.109375" style="134" bestFit="1" customWidth="1"/>
    <col min="2568" max="2582" width="4.6640625" style="134" customWidth="1"/>
    <col min="2583" max="2583" width="7.109375" style="134" bestFit="1" customWidth="1"/>
    <col min="2584" max="2595" width="4.6640625" style="134" customWidth="1"/>
    <col min="2596" max="2596" width="7.109375" style="134" bestFit="1" customWidth="1"/>
    <col min="2597" max="2610" width="4.6640625" style="134" customWidth="1"/>
    <col min="2611" max="2611" width="7.109375" style="134" bestFit="1" customWidth="1"/>
    <col min="2612" max="2623" width="4.6640625" style="134" customWidth="1"/>
    <col min="2624" max="2624" width="7.109375" style="134" bestFit="1" customWidth="1"/>
    <col min="2625" max="2637" width="4.6640625" style="134" customWidth="1"/>
    <col min="2638" max="2638" width="7.109375" style="134" bestFit="1" customWidth="1"/>
    <col min="2639" max="2652" width="4.6640625" style="134" customWidth="1"/>
    <col min="2653" max="2653" width="7.109375" style="134" bestFit="1" customWidth="1"/>
    <col min="2654" max="2778" width="9.109375" style="134"/>
    <col min="2779" max="2779" width="1.6640625" style="134" customWidth="1"/>
    <col min="2780" max="2780" width="9.109375" style="134"/>
    <col min="2781" max="2781" width="64.88671875" style="134" customWidth="1"/>
    <col min="2782" max="2782" width="13.5546875" style="134" customWidth="1"/>
    <col min="2783" max="2796" width="4.6640625" style="134" customWidth="1"/>
    <col min="2797" max="2797" width="7.109375" style="134" bestFit="1" customWidth="1"/>
    <col min="2798" max="2809" width="4.6640625" style="134" customWidth="1"/>
    <col min="2810" max="2810" width="7.109375" style="134" bestFit="1" customWidth="1"/>
    <col min="2811" max="2822" width="4.6640625" style="134" customWidth="1"/>
    <col min="2823" max="2823" width="7.109375" style="134" bestFit="1" customWidth="1"/>
    <col min="2824" max="2838" width="4.6640625" style="134" customWidth="1"/>
    <col min="2839" max="2839" width="7.109375" style="134" bestFit="1" customWidth="1"/>
    <col min="2840" max="2851" width="4.6640625" style="134" customWidth="1"/>
    <col min="2852" max="2852" width="7.109375" style="134" bestFit="1" customWidth="1"/>
    <col min="2853" max="2866" width="4.6640625" style="134" customWidth="1"/>
    <col min="2867" max="2867" width="7.109375" style="134" bestFit="1" customWidth="1"/>
    <col min="2868" max="2879" width="4.6640625" style="134" customWidth="1"/>
    <col min="2880" max="2880" width="7.109375" style="134" bestFit="1" customWidth="1"/>
    <col min="2881" max="2893" width="4.6640625" style="134" customWidth="1"/>
    <col min="2894" max="2894" width="7.109375" style="134" bestFit="1" customWidth="1"/>
    <col min="2895" max="2908" width="4.6640625" style="134" customWidth="1"/>
    <col min="2909" max="2909" width="7.109375" style="134" bestFit="1" customWidth="1"/>
    <col min="2910" max="3034" width="9.109375" style="134"/>
    <col min="3035" max="3035" width="1.6640625" style="134" customWidth="1"/>
    <col min="3036" max="3036" width="9.109375" style="134"/>
    <col min="3037" max="3037" width="64.88671875" style="134" customWidth="1"/>
    <col min="3038" max="3038" width="13.5546875" style="134" customWidth="1"/>
    <col min="3039" max="3052" width="4.6640625" style="134" customWidth="1"/>
    <col min="3053" max="3053" width="7.109375" style="134" bestFit="1" customWidth="1"/>
    <col min="3054" max="3065" width="4.6640625" style="134" customWidth="1"/>
    <col min="3066" max="3066" width="7.109375" style="134" bestFit="1" customWidth="1"/>
    <col min="3067" max="3078" width="4.6640625" style="134" customWidth="1"/>
    <col min="3079" max="3079" width="7.109375" style="134" bestFit="1" customWidth="1"/>
    <col min="3080" max="3094" width="4.6640625" style="134" customWidth="1"/>
    <col min="3095" max="3095" width="7.109375" style="134" bestFit="1" customWidth="1"/>
    <col min="3096" max="3107" width="4.6640625" style="134" customWidth="1"/>
    <col min="3108" max="3108" width="7.109375" style="134" bestFit="1" customWidth="1"/>
    <col min="3109" max="3122" width="4.6640625" style="134" customWidth="1"/>
    <col min="3123" max="3123" width="7.109375" style="134" bestFit="1" customWidth="1"/>
    <col min="3124" max="3135" width="4.6640625" style="134" customWidth="1"/>
    <col min="3136" max="3136" width="7.109375" style="134" bestFit="1" customWidth="1"/>
    <col min="3137" max="3149" width="4.6640625" style="134" customWidth="1"/>
    <col min="3150" max="3150" width="7.109375" style="134" bestFit="1" customWidth="1"/>
    <col min="3151" max="3164" width="4.6640625" style="134" customWidth="1"/>
    <col min="3165" max="3165" width="7.109375" style="134" bestFit="1" customWidth="1"/>
    <col min="3166" max="3290" width="9.109375" style="134"/>
    <col min="3291" max="3291" width="1.6640625" style="134" customWidth="1"/>
    <col min="3292" max="3292" width="9.109375" style="134"/>
    <col min="3293" max="3293" width="64.88671875" style="134" customWidth="1"/>
    <col min="3294" max="3294" width="13.5546875" style="134" customWidth="1"/>
    <col min="3295" max="3308" width="4.6640625" style="134" customWidth="1"/>
    <col min="3309" max="3309" width="7.109375" style="134" bestFit="1" customWidth="1"/>
    <col min="3310" max="3321" width="4.6640625" style="134" customWidth="1"/>
    <col min="3322" max="3322" width="7.109375" style="134" bestFit="1" customWidth="1"/>
    <col min="3323" max="3334" width="4.6640625" style="134" customWidth="1"/>
    <col min="3335" max="3335" width="7.109375" style="134" bestFit="1" customWidth="1"/>
    <col min="3336" max="3350" width="4.6640625" style="134" customWidth="1"/>
    <col min="3351" max="3351" width="7.109375" style="134" bestFit="1" customWidth="1"/>
    <col min="3352" max="3363" width="4.6640625" style="134" customWidth="1"/>
    <col min="3364" max="3364" width="7.109375" style="134" bestFit="1" customWidth="1"/>
    <col min="3365" max="3378" width="4.6640625" style="134" customWidth="1"/>
    <col min="3379" max="3379" width="7.109375" style="134" bestFit="1" customWidth="1"/>
    <col min="3380" max="3391" width="4.6640625" style="134" customWidth="1"/>
    <col min="3392" max="3392" width="7.109375" style="134" bestFit="1" customWidth="1"/>
    <col min="3393" max="3405" width="4.6640625" style="134" customWidth="1"/>
    <col min="3406" max="3406" width="7.109375" style="134" bestFit="1" customWidth="1"/>
    <col min="3407" max="3420" width="4.6640625" style="134" customWidth="1"/>
    <col min="3421" max="3421" width="7.109375" style="134" bestFit="1" customWidth="1"/>
    <col min="3422" max="3546" width="9.109375" style="134"/>
    <col min="3547" max="3547" width="1.6640625" style="134" customWidth="1"/>
    <col min="3548" max="3548" width="9.109375" style="134"/>
    <col min="3549" max="3549" width="64.88671875" style="134" customWidth="1"/>
    <col min="3550" max="3550" width="13.5546875" style="134" customWidth="1"/>
    <col min="3551" max="3564" width="4.6640625" style="134" customWidth="1"/>
    <col min="3565" max="3565" width="7.109375" style="134" bestFit="1" customWidth="1"/>
    <col min="3566" max="3577" width="4.6640625" style="134" customWidth="1"/>
    <col min="3578" max="3578" width="7.109375" style="134" bestFit="1" customWidth="1"/>
    <col min="3579" max="3590" width="4.6640625" style="134" customWidth="1"/>
    <col min="3591" max="3591" width="7.109375" style="134" bestFit="1" customWidth="1"/>
    <col min="3592" max="3606" width="4.6640625" style="134" customWidth="1"/>
    <col min="3607" max="3607" width="7.109375" style="134" bestFit="1" customWidth="1"/>
    <col min="3608" max="3619" width="4.6640625" style="134" customWidth="1"/>
    <col min="3620" max="3620" width="7.109375" style="134" bestFit="1" customWidth="1"/>
    <col min="3621" max="3634" width="4.6640625" style="134" customWidth="1"/>
    <col min="3635" max="3635" width="7.109375" style="134" bestFit="1" customWidth="1"/>
    <col min="3636" max="3647" width="4.6640625" style="134" customWidth="1"/>
    <col min="3648" max="3648" width="7.109375" style="134" bestFit="1" customWidth="1"/>
    <col min="3649" max="3661" width="4.6640625" style="134" customWidth="1"/>
    <col min="3662" max="3662" width="7.109375" style="134" bestFit="1" customWidth="1"/>
    <col min="3663" max="3676" width="4.6640625" style="134" customWidth="1"/>
    <col min="3677" max="3677" width="7.109375" style="134" bestFit="1" customWidth="1"/>
    <col min="3678" max="3802" width="9.109375" style="134"/>
    <col min="3803" max="3803" width="1.6640625" style="134" customWidth="1"/>
    <col min="3804" max="3804" width="9.109375" style="134"/>
    <col min="3805" max="3805" width="64.88671875" style="134" customWidth="1"/>
    <col min="3806" max="3806" width="13.5546875" style="134" customWidth="1"/>
    <col min="3807" max="3820" width="4.6640625" style="134" customWidth="1"/>
    <col min="3821" max="3821" width="7.109375" style="134" bestFit="1" customWidth="1"/>
    <col min="3822" max="3833" width="4.6640625" style="134" customWidth="1"/>
    <col min="3834" max="3834" width="7.109375" style="134" bestFit="1" customWidth="1"/>
    <col min="3835" max="3846" width="4.6640625" style="134" customWidth="1"/>
    <col min="3847" max="3847" width="7.109375" style="134" bestFit="1" customWidth="1"/>
    <col min="3848" max="3862" width="4.6640625" style="134" customWidth="1"/>
    <col min="3863" max="3863" width="7.109375" style="134" bestFit="1" customWidth="1"/>
    <col min="3864" max="3875" width="4.6640625" style="134" customWidth="1"/>
    <col min="3876" max="3876" width="7.109375" style="134" bestFit="1" customWidth="1"/>
    <col min="3877" max="3890" width="4.6640625" style="134" customWidth="1"/>
    <col min="3891" max="3891" width="7.109375" style="134" bestFit="1" customWidth="1"/>
    <col min="3892" max="3903" width="4.6640625" style="134" customWidth="1"/>
    <col min="3904" max="3904" width="7.109375" style="134" bestFit="1" customWidth="1"/>
    <col min="3905" max="3917" width="4.6640625" style="134" customWidth="1"/>
    <col min="3918" max="3918" width="7.109375" style="134" bestFit="1" customWidth="1"/>
    <col min="3919" max="3932" width="4.6640625" style="134" customWidth="1"/>
    <col min="3933" max="3933" width="7.109375" style="134" bestFit="1" customWidth="1"/>
    <col min="3934" max="4058" width="9.109375" style="134"/>
    <col min="4059" max="4059" width="1.6640625" style="134" customWidth="1"/>
    <col min="4060" max="4060" width="9.109375" style="134"/>
    <col min="4061" max="4061" width="64.88671875" style="134" customWidth="1"/>
    <col min="4062" max="4062" width="13.5546875" style="134" customWidth="1"/>
    <col min="4063" max="4076" width="4.6640625" style="134" customWidth="1"/>
    <col min="4077" max="4077" width="7.109375" style="134" bestFit="1" customWidth="1"/>
    <col min="4078" max="4089" width="4.6640625" style="134" customWidth="1"/>
    <col min="4090" max="4090" width="7.109375" style="134" bestFit="1" customWidth="1"/>
    <col min="4091" max="4102" width="4.6640625" style="134" customWidth="1"/>
    <col min="4103" max="4103" width="7.109375" style="134" bestFit="1" customWidth="1"/>
    <col min="4104" max="4118" width="4.6640625" style="134" customWidth="1"/>
    <col min="4119" max="4119" width="7.109375" style="134" bestFit="1" customWidth="1"/>
    <col min="4120" max="4131" width="4.6640625" style="134" customWidth="1"/>
    <col min="4132" max="4132" width="7.109375" style="134" bestFit="1" customWidth="1"/>
    <col min="4133" max="4146" width="4.6640625" style="134" customWidth="1"/>
    <col min="4147" max="4147" width="7.109375" style="134" bestFit="1" customWidth="1"/>
    <col min="4148" max="4159" width="4.6640625" style="134" customWidth="1"/>
    <col min="4160" max="4160" width="7.109375" style="134" bestFit="1" customWidth="1"/>
    <col min="4161" max="4173" width="4.6640625" style="134" customWidth="1"/>
    <col min="4174" max="4174" width="7.109375" style="134" bestFit="1" customWidth="1"/>
    <col min="4175" max="4188" width="4.6640625" style="134" customWidth="1"/>
    <col min="4189" max="4189" width="7.109375" style="134" bestFit="1" customWidth="1"/>
    <col min="4190" max="4314" width="9.109375" style="134"/>
    <col min="4315" max="4315" width="1.6640625" style="134" customWidth="1"/>
    <col min="4316" max="4316" width="9.109375" style="134"/>
    <col min="4317" max="4317" width="64.88671875" style="134" customWidth="1"/>
    <col min="4318" max="4318" width="13.5546875" style="134" customWidth="1"/>
    <col min="4319" max="4332" width="4.6640625" style="134" customWidth="1"/>
    <col min="4333" max="4333" width="7.109375" style="134" bestFit="1" customWidth="1"/>
    <col min="4334" max="4345" width="4.6640625" style="134" customWidth="1"/>
    <col min="4346" max="4346" width="7.109375" style="134" bestFit="1" customWidth="1"/>
    <col min="4347" max="4358" width="4.6640625" style="134" customWidth="1"/>
    <col min="4359" max="4359" width="7.109375" style="134" bestFit="1" customWidth="1"/>
    <col min="4360" max="4374" width="4.6640625" style="134" customWidth="1"/>
    <col min="4375" max="4375" width="7.109375" style="134" bestFit="1" customWidth="1"/>
    <col min="4376" max="4387" width="4.6640625" style="134" customWidth="1"/>
    <col min="4388" max="4388" width="7.109375" style="134" bestFit="1" customWidth="1"/>
    <col min="4389" max="4402" width="4.6640625" style="134" customWidth="1"/>
    <col min="4403" max="4403" width="7.109375" style="134" bestFit="1" customWidth="1"/>
    <col min="4404" max="4415" width="4.6640625" style="134" customWidth="1"/>
    <col min="4416" max="4416" width="7.109375" style="134" bestFit="1" customWidth="1"/>
    <col min="4417" max="4429" width="4.6640625" style="134" customWidth="1"/>
    <col min="4430" max="4430" width="7.109375" style="134" bestFit="1" customWidth="1"/>
    <col min="4431" max="4444" width="4.6640625" style="134" customWidth="1"/>
    <col min="4445" max="4445" width="7.109375" style="134" bestFit="1" customWidth="1"/>
    <col min="4446" max="4570" width="9.109375" style="134"/>
    <col min="4571" max="4571" width="1.6640625" style="134" customWidth="1"/>
    <col min="4572" max="4572" width="9.109375" style="134"/>
    <col min="4573" max="4573" width="64.88671875" style="134" customWidth="1"/>
    <col min="4574" max="4574" width="13.5546875" style="134" customWidth="1"/>
    <col min="4575" max="4588" width="4.6640625" style="134" customWidth="1"/>
    <col min="4589" max="4589" width="7.109375" style="134" bestFit="1" customWidth="1"/>
    <col min="4590" max="4601" width="4.6640625" style="134" customWidth="1"/>
    <col min="4602" max="4602" width="7.109375" style="134" bestFit="1" customWidth="1"/>
    <col min="4603" max="4614" width="4.6640625" style="134" customWidth="1"/>
    <col min="4615" max="4615" width="7.109375" style="134" bestFit="1" customWidth="1"/>
    <col min="4616" max="4630" width="4.6640625" style="134" customWidth="1"/>
    <col min="4631" max="4631" width="7.109375" style="134" bestFit="1" customWidth="1"/>
    <col min="4632" max="4643" width="4.6640625" style="134" customWidth="1"/>
    <col min="4644" max="4644" width="7.109375" style="134" bestFit="1" customWidth="1"/>
    <col min="4645" max="4658" width="4.6640625" style="134" customWidth="1"/>
    <col min="4659" max="4659" width="7.109375" style="134" bestFit="1" customWidth="1"/>
    <col min="4660" max="4671" width="4.6640625" style="134" customWidth="1"/>
    <col min="4672" max="4672" width="7.109375" style="134" bestFit="1" customWidth="1"/>
    <col min="4673" max="4685" width="4.6640625" style="134" customWidth="1"/>
    <col min="4686" max="4686" width="7.109375" style="134" bestFit="1" customWidth="1"/>
    <col min="4687" max="4700" width="4.6640625" style="134" customWidth="1"/>
    <col min="4701" max="4701" width="7.109375" style="134" bestFit="1" customWidth="1"/>
    <col min="4702" max="4826" width="9.109375" style="134"/>
    <col min="4827" max="4827" width="1.6640625" style="134" customWidth="1"/>
    <col min="4828" max="4828" width="9.109375" style="134"/>
    <col min="4829" max="4829" width="64.88671875" style="134" customWidth="1"/>
    <col min="4830" max="4830" width="13.5546875" style="134" customWidth="1"/>
    <col min="4831" max="4844" width="4.6640625" style="134" customWidth="1"/>
    <col min="4845" max="4845" width="7.109375" style="134" bestFit="1" customWidth="1"/>
    <col min="4846" max="4857" width="4.6640625" style="134" customWidth="1"/>
    <col min="4858" max="4858" width="7.109375" style="134" bestFit="1" customWidth="1"/>
    <col min="4859" max="4870" width="4.6640625" style="134" customWidth="1"/>
    <col min="4871" max="4871" width="7.109375" style="134" bestFit="1" customWidth="1"/>
    <col min="4872" max="4886" width="4.6640625" style="134" customWidth="1"/>
    <col min="4887" max="4887" width="7.109375" style="134" bestFit="1" customWidth="1"/>
    <col min="4888" max="4899" width="4.6640625" style="134" customWidth="1"/>
    <col min="4900" max="4900" width="7.109375" style="134" bestFit="1" customWidth="1"/>
    <col min="4901" max="4914" width="4.6640625" style="134" customWidth="1"/>
    <col min="4915" max="4915" width="7.109375" style="134" bestFit="1" customWidth="1"/>
    <col min="4916" max="4927" width="4.6640625" style="134" customWidth="1"/>
    <col min="4928" max="4928" width="7.109375" style="134" bestFit="1" customWidth="1"/>
    <col min="4929" max="4941" width="4.6640625" style="134" customWidth="1"/>
    <col min="4942" max="4942" width="7.109375" style="134" bestFit="1" customWidth="1"/>
    <col min="4943" max="4956" width="4.6640625" style="134" customWidth="1"/>
    <col min="4957" max="4957" width="7.109375" style="134" bestFit="1" customWidth="1"/>
    <col min="4958" max="5082" width="9.109375" style="134"/>
    <col min="5083" max="5083" width="1.6640625" style="134" customWidth="1"/>
    <col min="5084" max="5084" width="9.109375" style="134"/>
    <col min="5085" max="5085" width="64.88671875" style="134" customWidth="1"/>
    <col min="5086" max="5086" width="13.5546875" style="134" customWidth="1"/>
    <col min="5087" max="5100" width="4.6640625" style="134" customWidth="1"/>
    <col min="5101" max="5101" width="7.109375" style="134" bestFit="1" customWidth="1"/>
    <col min="5102" max="5113" width="4.6640625" style="134" customWidth="1"/>
    <col min="5114" max="5114" width="7.109375" style="134" bestFit="1" customWidth="1"/>
    <col min="5115" max="5126" width="4.6640625" style="134" customWidth="1"/>
    <col min="5127" max="5127" width="7.109375" style="134" bestFit="1" customWidth="1"/>
    <col min="5128" max="5142" width="4.6640625" style="134" customWidth="1"/>
    <col min="5143" max="5143" width="7.109375" style="134" bestFit="1" customWidth="1"/>
    <col min="5144" max="5155" width="4.6640625" style="134" customWidth="1"/>
    <col min="5156" max="5156" width="7.109375" style="134" bestFit="1" customWidth="1"/>
    <col min="5157" max="5170" width="4.6640625" style="134" customWidth="1"/>
    <col min="5171" max="5171" width="7.109375" style="134" bestFit="1" customWidth="1"/>
    <col min="5172" max="5183" width="4.6640625" style="134" customWidth="1"/>
    <col min="5184" max="5184" width="7.109375" style="134" bestFit="1" customWidth="1"/>
    <col min="5185" max="5197" width="4.6640625" style="134" customWidth="1"/>
    <col min="5198" max="5198" width="7.109375" style="134" bestFit="1" customWidth="1"/>
    <col min="5199" max="5212" width="4.6640625" style="134" customWidth="1"/>
    <col min="5213" max="5213" width="7.109375" style="134" bestFit="1" customWidth="1"/>
    <col min="5214" max="5338" width="9.109375" style="134"/>
    <col min="5339" max="5339" width="1.6640625" style="134" customWidth="1"/>
    <col min="5340" max="5340" width="9.109375" style="134"/>
    <col min="5341" max="5341" width="64.88671875" style="134" customWidth="1"/>
    <col min="5342" max="5342" width="13.5546875" style="134" customWidth="1"/>
    <col min="5343" max="5356" width="4.6640625" style="134" customWidth="1"/>
    <col min="5357" max="5357" width="7.109375" style="134" bestFit="1" customWidth="1"/>
    <col min="5358" max="5369" width="4.6640625" style="134" customWidth="1"/>
    <col min="5370" max="5370" width="7.109375" style="134" bestFit="1" customWidth="1"/>
    <col min="5371" max="5382" width="4.6640625" style="134" customWidth="1"/>
    <col min="5383" max="5383" width="7.109375" style="134" bestFit="1" customWidth="1"/>
    <col min="5384" max="5398" width="4.6640625" style="134" customWidth="1"/>
    <col min="5399" max="5399" width="7.109375" style="134" bestFit="1" customWidth="1"/>
    <col min="5400" max="5411" width="4.6640625" style="134" customWidth="1"/>
    <col min="5412" max="5412" width="7.109375" style="134" bestFit="1" customWidth="1"/>
    <col min="5413" max="5426" width="4.6640625" style="134" customWidth="1"/>
    <col min="5427" max="5427" width="7.109375" style="134" bestFit="1" customWidth="1"/>
    <col min="5428" max="5439" width="4.6640625" style="134" customWidth="1"/>
    <col min="5440" max="5440" width="7.109375" style="134" bestFit="1" customWidth="1"/>
    <col min="5441" max="5453" width="4.6640625" style="134" customWidth="1"/>
    <col min="5454" max="5454" width="7.109375" style="134" bestFit="1" customWidth="1"/>
    <col min="5455" max="5468" width="4.6640625" style="134" customWidth="1"/>
    <col min="5469" max="5469" width="7.109375" style="134" bestFit="1" customWidth="1"/>
    <col min="5470" max="5594" width="9.109375" style="134"/>
    <col min="5595" max="5595" width="1.6640625" style="134" customWidth="1"/>
    <col min="5596" max="5596" width="9.109375" style="134"/>
    <col min="5597" max="5597" width="64.88671875" style="134" customWidth="1"/>
    <col min="5598" max="5598" width="13.5546875" style="134" customWidth="1"/>
    <col min="5599" max="5612" width="4.6640625" style="134" customWidth="1"/>
    <col min="5613" max="5613" width="7.109375" style="134" bestFit="1" customWidth="1"/>
    <col min="5614" max="5625" width="4.6640625" style="134" customWidth="1"/>
    <col min="5626" max="5626" width="7.109375" style="134" bestFit="1" customWidth="1"/>
    <col min="5627" max="5638" width="4.6640625" style="134" customWidth="1"/>
    <col min="5639" max="5639" width="7.109375" style="134" bestFit="1" customWidth="1"/>
    <col min="5640" max="5654" width="4.6640625" style="134" customWidth="1"/>
    <col min="5655" max="5655" width="7.109375" style="134" bestFit="1" customWidth="1"/>
    <col min="5656" max="5667" width="4.6640625" style="134" customWidth="1"/>
    <col min="5668" max="5668" width="7.109375" style="134" bestFit="1" customWidth="1"/>
    <col min="5669" max="5682" width="4.6640625" style="134" customWidth="1"/>
    <col min="5683" max="5683" width="7.109375" style="134" bestFit="1" customWidth="1"/>
    <col min="5684" max="5695" width="4.6640625" style="134" customWidth="1"/>
    <col min="5696" max="5696" width="7.109375" style="134" bestFit="1" customWidth="1"/>
    <col min="5697" max="5709" width="4.6640625" style="134" customWidth="1"/>
    <col min="5710" max="5710" width="7.109375" style="134" bestFit="1" customWidth="1"/>
    <col min="5711" max="5724" width="4.6640625" style="134" customWidth="1"/>
    <col min="5725" max="5725" width="7.109375" style="134" bestFit="1" customWidth="1"/>
    <col min="5726" max="5850" width="9.109375" style="134"/>
    <col min="5851" max="5851" width="1.6640625" style="134" customWidth="1"/>
    <col min="5852" max="5852" width="9.109375" style="134"/>
    <col min="5853" max="5853" width="64.88671875" style="134" customWidth="1"/>
    <col min="5854" max="5854" width="13.5546875" style="134" customWidth="1"/>
    <col min="5855" max="5868" width="4.6640625" style="134" customWidth="1"/>
    <col min="5869" max="5869" width="7.109375" style="134" bestFit="1" customWidth="1"/>
    <col min="5870" max="5881" width="4.6640625" style="134" customWidth="1"/>
    <col min="5882" max="5882" width="7.109375" style="134" bestFit="1" customWidth="1"/>
    <col min="5883" max="5894" width="4.6640625" style="134" customWidth="1"/>
    <col min="5895" max="5895" width="7.109375" style="134" bestFit="1" customWidth="1"/>
    <col min="5896" max="5910" width="4.6640625" style="134" customWidth="1"/>
    <col min="5911" max="5911" width="7.109375" style="134" bestFit="1" customWidth="1"/>
    <col min="5912" max="5923" width="4.6640625" style="134" customWidth="1"/>
    <col min="5924" max="5924" width="7.109375" style="134" bestFit="1" customWidth="1"/>
    <col min="5925" max="5938" width="4.6640625" style="134" customWidth="1"/>
    <col min="5939" max="5939" width="7.109375" style="134" bestFit="1" customWidth="1"/>
    <col min="5940" max="5951" width="4.6640625" style="134" customWidth="1"/>
    <col min="5952" max="5952" width="7.109375" style="134" bestFit="1" customWidth="1"/>
    <col min="5953" max="5965" width="4.6640625" style="134" customWidth="1"/>
    <col min="5966" max="5966" width="7.109375" style="134" bestFit="1" customWidth="1"/>
    <col min="5967" max="5980" width="4.6640625" style="134" customWidth="1"/>
    <col min="5981" max="5981" width="7.109375" style="134" bestFit="1" customWidth="1"/>
    <col min="5982" max="6106" width="9.109375" style="134"/>
    <col min="6107" max="6107" width="1.6640625" style="134" customWidth="1"/>
    <col min="6108" max="6108" width="9.109375" style="134"/>
    <col min="6109" max="6109" width="64.88671875" style="134" customWidth="1"/>
    <col min="6110" max="6110" width="13.5546875" style="134" customWidth="1"/>
    <col min="6111" max="6124" width="4.6640625" style="134" customWidth="1"/>
    <col min="6125" max="6125" width="7.109375" style="134" bestFit="1" customWidth="1"/>
    <col min="6126" max="6137" width="4.6640625" style="134" customWidth="1"/>
    <col min="6138" max="6138" width="7.109375" style="134" bestFit="1" customWidth="1"/>
    <col min="6139" max="6150" width="4.6640625" style="134" customWidth="1"/>
    <col min="6151" max="6151" width="7.109375" style="134" bestFit="1" customWidth="1"/>
    <col min="6152" max="6166" width="4.6640625" style="134" customWidth="1"/>
    <col min="6167" max="6167" width="7.109375" style="134" bestFit="1" customWidth="1"/>
    <col min="6168" max="6179" width="4.6640625" style="134" customWidth="1"/>
    <col min="6180" max="6180" width="7.109375" style="134" bestFit="1" customWidth="1"/>
    <col min="6181" max="6194" width="4.6640625" style="134" customWidth="1"/>
    <col min="6195" max="6195" width="7.109375" style="134" bestFit="1" customWidth="1"/>
    <col min="6196" max="6207" width="4.6640625" style="134" customWidth="1"/>
    <col min="6208" max="6208" width="7.109375" style="134" bestFit="1" customWidth="1"/>
    <col min="6209" max="6221" width="4.6640625" style="134" customWidth="1"/>
    <col min="6222" max="6222" width="7.109375" style="134" bestFit="1" customWidth="1"/>
    <col min="6223" max="6236" width="4.6640625" style="134" customWidth="1"/>
    <col min="6237" max="6237" width="7.109375" style="134" bestFit="1" customWidth="1"/>
    <col min="6238" max="6362" width="9.109375" style="134"/>
    <col min="6363" max="6363" width="1.6640625" style="134" customWidth="1"/>
    <col min="6364" max="6364" width="9.109375" style="134"/>
    <col min="6365" max="6365" width="64.88671875" style="134" customWidth="1"/>
    <col min="6366" max="6366" width="13.5546875" style="134" customWidth="1"/>
    <col min="6367" max="6380" width="4.6640625" style="134" customWidth="1"/>
    <col min="6381" max="6381" width="7.109375" style="134" bestFit="1" customWidth="1"/>
    <col min="6382" max="6393" width="4.6640625" style="134" customWidth="1"/>
    <col min="6394" max="6394" width="7.109375" style="134" bestFit="1" customWidth="1"/>
    <col min="6395" max="6406" width="4.6640625" style="134" customWidth="1"/>
    <col min="6407" max="6407" width="7.109375" style="134" bestFit="1" customWidth="1"/>
    <col min="6408" max="6422" width="4.6640625" style="134" customWidth="1"/>
    <col min="6423" max="6423" width="7.109375" style="134" bestFit="1" customWidth="1"/>
    <col min="6424" max="6435" width="4.6640625" style="134" customWidth="1"/>
    <col min="6436" max="6436" width="7.109375" style="134" bestFit="1" customWidth="1"/>
    <col min="6437" max="6450" width="4.6640625" style="134" customWidth="1"/>
    <col min="6451" max="6451" width="7.109375" style="134" bestFit="1" customWidth="1"/>
    <col min="6452" max="6463" width="4.6640625" style="134" customWidth="1"/>
    <col min="6464" max="6464" width="7.109375" style="134" bestFit="1" customWidth="1"/>
    <col min="6465" max="6477" width="4.6640625" style="134" customWidth="1"/>
    <col min="6478" max="6478" width="7.109375" style="134" bestFit="1" customWidth="1"/>
    <col min="6479" max="6492" width="4.6640625" style="134" customWidth="1"/>
    <col min="6493" max="6493" width="7.109375" style="134" bestFit="1" customWidth="1"/>
    <col min="6494" max="6618" width="9.109375" style="134"/>
    <col min="6619" max="6619" width="1.6640625" style="134" customWidth="1"/>
    <col min="6620" max="6620" width="9.109375" style="134"/>
    <col min="6621" max="6621" width="64.88671875" style="134" customWidth="1"/>
    <col min="6622" max="6622" width="13.5546875" style="134" customWidth="1"/>
    <col min="6623" max="6636" width="4.6640625" style="134" customWidth="1"/>
    <col min="6637" max="6637" width="7.109375" style="134" bestFit="1" customWidth="1"/>
    <col min="6638" max="6649" width="4.6640625" style="134" customWidth="1"/>
    <col min="6650" max="6650" width="7.109375" style="134" bestFit="1" customWidth="1"/>
    <col min="6651" max="6662" width="4.6640625" style="134" customWidth="1"/>
    <col min="6663" max="6663" width="7.109375" style="134" bestFit="1" customWidth="1"/>
    <col min="6664" max="6678" width="4.6640625" style="134" customWidth="1"/>
    <col min="6679" max="6679" width="7.109375" style="134" bestFit="1" customWidth="1"/>
    <col min="6680" max="6691" width="4.6640625" style="134" customWidth="1"/>
    <col min="6692" max="6692" width="7.109375" style="134" bestFit="1" customWidth="1"/>
    <col min="6693" max="6706" width="4.6640625" style="134" customWidth="1"/>
    <col min="6707" max="6707" width="7.109375" style="134" bestFit="1" customWidth="1"/>
    <col min="6708" max="6719" width="4.6640625" style="134" customWidth="1"/>
    <col min="6720" max="6720" width="7.109375" style="134" bestFit="1" customWidth="1"/>
    <col min="6721" max="6733" width="4.6640625" style="134" customWidth="1"/>
    <col min="6734" max="6734" width="7.109375" style="134" bestFit="1" customWidth="1"/>
    <col min="6735" max="6748" width="4.6640625" style="134" customWidth="1"/>
    <col min="6749" max="6749" width="7.109375" style="134" bestFit="1" customWidth="1"/>
    <col min="6750" max="6874" width="9.109375" style="134"/>
    <col min="6875" max="6875" width="1.6640625" style="134" customWidth="1"/>
    <col min="6876" max="6876" width="9.109375" style="134"/>
    <col min="6877" max="6877" width="64.88671875" style="134" customWidth="1"/>
    <col min="6878" max="6878" width="13.5546875" style="134" customWidth="1"/>
    <col min="6879" max="6892" width="4.6640625" style="134" customWidth="1"/>
    <col min="6893" max="6893" width="7.109375" style="134" bestFit="1" customWidth="1"/>
    <col min="6894" max="6905" width="4.6640625" style="134" customWidth="1"/>
    <col min="6906" max="6906" width="7.109375" style="134" bestFit="1" customWidth="1"/>
    <col min="6907" max="6918" width="4.6640625" style="134" customWidth="1"/>
    <col min="6919" max="6919" width="7.109375" style="134" bestFit="1" customWidth="1"/>
    <col min="6920" max="6934" width="4.6640625" style="134" customWidth="1"/>
    <col min="6935" max="6935" width="7.109375" style="134" bestFit="1" customWidth="1"/>
    <col min="6936" max="6947" width="4.6640625" style="134" customWidth="1"/>
    <col min="6948" max="6948" width="7.109375" style="134" bestFit="1" customWidth="1"/>
    <col min="6949" max="6962" width="4.6640625" style="134" customWidth="1"/>
    <col min="6963" max="6963" width="7.109375" style="134" bestFit="1" customWidth="1"/>
    <col min="6964" max="6975" width="4.6640625" style="134" customWidth="1"/>
    <col min="6976" max="6976" width="7.109375" style="134" bestFit="1" customWidth="1"/>
    <col min="6977" max="6989" width="4.6640625" style="134" customWidth="1"/>
    <col min="6990" max="6990" width="7.109375" style="134" bestFit="1" customWidth="1"/>
    <col min="6991" max="7004" width="4.6640625" style="134" customWidth="1"/>
    <col min="7005" max="7005" width="7.109375" style="134" bestFit="1" customWidth="1"/>
    <col min="7006" max="7130" width="9.109375" style="134"/>
    <col min="7131" max="7131" width="1.6640625" style="134" customWidth="1"/>
    <col min="7132" max="7132" width="9.109375" style="134"/>
    <col min="7133" max="7133" width="64.88671875" style="134" customWidth="1"/>
    <col min="7134" max="7134" width="13.5546875" style="134" customWidth="1"/>
    <col min="7135" max="7148" width="4.6640625" style="134" customWidth="1"/>
    <col min="7149" max="7149" width="7.109375" style="134" bestFit="1" customWidth="1"/>
    <col min="7150" max="7161" width="4.6640625" style="134" customWidth="1"/>
    <col min="7162" max="7162" width="7.109375" style="134" bestFit="1" customWidth="1"/>
    <col min="7163" max="7174" width="4.6640625" style="134" customWidth="1"/>
    <col min="7175" max="7175" width="7.109375" style="134" bestFit="1" customWidth="1"/>
    <col min="7176" max="7190" width="4.6640625" style="134" customWidth="1"/>
    <col min="7191" max="7191" width="7.109375" style="134" bestFit="1" customWidth="1"/>
    <col min="7192" max="7203" width="4.6640625" style="134" customWidth="1"/>
    <col min="7204" max="7204" width="7.109375" style="134" bestFit="1" customWidth="1"/>
    <col min="7205" max="7218" width="4.6640625" style="134" customWidth="1"/>
    <col min="7219" max="7219" width="7.109375" style="134" bestFit="1" customWidth="1"/>
    <col min="7220" max="7231" width="4.6640625" style="134" customWidth="1"/>
    <col min="7232" max="7232" width="7.109375" style="134" bestFit="1" customWidth="1"/>
    <col min="7233" max="7245" width="4.6640625" style="134" customWidth="1"/>
    <col min="7246" max="7246" width="7.109375" style="134" bestFit="1" customWidth="1"/>
    <col min="7247" max="7260" width="4.6640625" style="134" customWidth="1"/>
    <col min="7261" max="7261" width="7.109375" style="134" bestFit="1" customWidth="1"/>
    <col min="7262" max="7386" width="9.109375" style="134"/>
    <col min="7387" max="7387" width="1.6640625" style="134" customWidth="1"/>
    <col min="7388" max="7388" width="9.109375" style="134"/>
    <col min="7389" max="7389" width="64.88671875" style="134" customWidth="1"/>
    <col min="7390" max="7390" width="13.5546875" style="134" customWidth="1"/>
    <col min="7391" max="7404" width="4.6640625" style="134" customWidth="1"/>
    <col min="7405" max="7405" width="7.109375" style="134" bestFit="1" customWidth="1"/>
    <col min="7406" max="7417" width="4.6640625" style="134" customWidth="1"/>
    <col min="7418" max="7418" width="7.109375" style="134" bestFit="1" customWidth="1"/>
    <col min="7419" max="7430" width="4.6640625" style="134" customWidth="1"/>
    <col min="7431" max="7431" width="7.109375" style="134" bestFit="1" customWidth="1"/>
    <col min="7432" max="7446" width="4.6640625" style="134" customWidth="1"/>
    <col min="7447" max="7447" width="7.109375" style="134" bestFit="1" customWidth="1"/>
    <col min="7448" max="7459" width="4.6640625" style="134" customWidth="1"/>
    <col min="7460" max="7460" width="7.109375" style="134" bestFit="1" customWidth="1"/>
    <col min="7461" max="7474" width="4.6640625" style="134" customWidth="1"/>
    <col min="7475" max="7475" width="7.109375" style="134" bestFit="1" customWidth="1"/>
    <col min="7476" max="7487" width="4.6640625" style="134" customWidth="1"/>
    <col min="7488" max="7488" width="7.109375" style="134" bestFit="1" customWidth="1"/>
    <col min="7489" max="7501" width="4.6640625" style="134" customWidth="1"/>
    <col min="7502" max="7502" width="7.109375" style="134" bestFit="1" customWidth="1"/>
    <col min="7503" max="7516" width="4.6640625" style="134" customWidth="1"/>
    <col min="7517" max="7517" width="7.109375" style="134" bestFit="1" customWidth="1"/>
    <col min="7518" max="7642" width="9.109375" style="134"/>
    <col min="7643" max="7643" width="1.6640625" style="134" customWidth="1"/>
    <col min="7644" max="7644" width="9.109375" style="134"/>
    <col min="7645" max="7645" width="64.88671875" style="134" customWidth="1"/>
    <col min="7646" max="7646" width="13.5546875" style="134" customWidth="1"/>
    <col min="7647" max="7660" width="4.6640625" style="134" customWidth="1"/>
    <col min="7661" max="7661" width="7.109375" style="134" bestFit="1" customWidth="1"/>
    <col min="7662" max="7673" width="4.6640625" style="134" customWidth="1"/>
    <col min="7674" max="7674" width="7.109375" style="134" bestFit="1" customWidth="1"/>
    <col min="7675" max="7686" width="4.6640625" style="134" customWidth="1"/>
    <col min="7687" max="7687" width="7.109375" style="134" bestFit="1" customWidth="1"/>
    <col min="7688" max="7702" width="4.6640625" style="134" customWidth="1"/>
    <col min="7703" max="7703" width="7.109375" style="134" bestFit="1" customWidth="1"/>
    <col min="7704" max="7715" width="4.6640625" style="134" customWidth="1"/>
    <col min="7716" max="7716" width="7.109375" style="134" bestFit="1" customWidth="1"/>
    <col min="7717" max="7730" width="4.6640625" style="134" customWidth="1"/>
    <col min="7731" max="7731" width="7.109375" style="134" bestFit="1" customWidth="1"/>
    <col min="7732" max="7743" width="4.6640625" style="134" customWidth="1"/>
    <col min="7744" max="7744" width="7.109375" style="134" bestFit="1" customWidth="1"/>
    <col min="7745" max="7757" width="4.6640625" style="134" customWidth="1"/>
    <col min="7758" max="7758" width="7.109375" style="134" bestFit="1" customWidth="1"/>
    <col min="7759" max="7772" width="4.6640625" style="134" customWidth="1"/>
    <col min="7773" max="7773" width="7.109375" style="134" bestFit="1" customWidth="1"/>
    <col min="7774" max="7898" width="9.109375" style="134"/>
    <col min="7899" max="7899" width="1.6640625" style="134" customWidth="1"/>
    <col min="7900" max="7900" width="9.109375" style="134"/>
    <col min="7901" max="7901" width="64.88671875" style="134" customWidth="1"/>
    <col min="7902" max="7902" width="13.5546875" style="134" customWidth="1"/>
    <col min="7903" max="7916" width="4.6640625" style="134" customWidth="1"/>
    <col min="7917" max="7917" width="7.109375" style="134" bestFit="1" customWidth="1"/>
    <col min="7918" max="7929" width="4.6640625" style="134" customWidth="1"/>
    <col min="7930" max="7930" width="7.109375" style="134" bestFit="1" customWidth="1"/>
    <col min="7931" max="7942" width="4.6640625" style="134" customWidth="1"/>
    <col min="7943" max="7943" width="7.109375" style="134" bestFit="1" customWidth="1"/>
    <col min="7944" max="7958" width="4.6640625" style="134" customWidth="1"/>
    <col min="7959" max="7959" width="7.109375" style="134" bestFit="1" customWidth="1"/>
    <col min="7960" max="7971" width="4.6640625" style="134" customWidth="1"/>
    <col min="7972" max="7972" width="7.109375" style="134" bestFit="1" customWidth="1"/>
    <col min="7973" max="7986" width="4.6640625" style="134" customWidth="1"/>
    <col min="7987" max="7987" width="7.109375" style="134" bestFit="1" customWidth="1"/>
    <col min="7988" max="7999" width="4.6640625" style="134" customWidth="1"/>
    <col min="8000" max="8000" width="7.109375" style="134" bestFit="1" customWidth="1"/>
    <col min="8001" max="8013" width="4.6640625" style="134" customWidth="1"/>
    <col min="8014" max="8014" width="7.109375" style="134" bestFit="1" customWidth="1"/>
    <col min="8015" max="8028" width="4.6640625" style="134" customWidth="1"/>
    <col min="8029" max="8029" width="7.109375" style="134" bestFit="1" customWidth="1"/>
    <col min="8030" max="8154" width="9.109375" style="134"/>
    <col min="8155" max="8155" width="1.6640625" style="134" customWidth="1"/>
    <col min="8156" max="8156" width="9.109375" style="134"/>
    <col min="8157" max="8157" width="64.88671875" style="134" customWidth="1"/>
    <col min="8158" max="8158" width="13.5546875" style="134" customWidth="1"/>
    <col min="8159" max="8172" width="4.6640625" style="134" customWidth="1"/>
    <col min="8173" max="8173" width="7.109375" style="134" bestFit="1" customWidth="1"/>
    <col min="8174" max="8185" width="4.6640625" style="134" customWidth="1"/>
    <col min="8186" max="8186" width="7.109375" style="134" bestFit="1" customWidth="1"/>
    <col min="8187" max="8198" width="4.6640625" style="134" customWidth="1"/>
    <col min="8199" max="8199" width="7.109375" style="134" bestFit="1" customWidth="1"/>
    <col min="8200" max="8214" width="4.6640625" style="134" customWidth="1"/>
    <col min="8215" max="8215" width="7.109375" style="134" bestFit="1" customWidth="1"/>
    <col min="8216" max="8227" width="4.6640625" style="134" customWidth="1"/>
    <col min="8228" max="8228" width="7.109375" style="134" bestFit="1" customWidth="1"/>
    <col min="8229" max="8242" width="4.6640625" style="134" customWidth="1"/>
    <col min="8243" max="8243" width="7.109375" style="134" bestFit="1" customWidth="1"/>
    <col min="8244" max="8255" width="4.6640625" style="134" customWidth="1"/>
    <col min="8256" max="8256" width="7.109375" style="134" bestFit="1" customWidth="1"/>
    <col min="8257" max="8269" width="4.6640625" style="134" customWidth="1"/>
    <col min="8270" max="8270" width="7.109375" style="134" bestFit="1" customWidth="1"/>
    <col min="8271" max="8284" width="4.6640625" style="134" customWidth="1"/>
    <col min="8285" max="8285" width="7.109375" style="134" bestFit="1" customWidth="1"/>
    <col min="8286" max="8410" width="9.109375" style="134"/>
    <col min="8411" max="8411" width="1.6640625" style="134" customWidth="1"/>
    <col min="8412" max="8412" width="9.109375" style="134"/>
    <col min="8413" max="8413" width="64.88671875" style="134" customWidth="1"/>
    <col min="8414" max="8414" width="13.5546875" style="134" customWidth="1"/>
    <col min="8415" max="8428" width="4.6640625" style="134" customWidth="1"/>
    <col min="8429" max="8429" width="7.109375" style="134" bestFit="1" customWidth="1"/>
    <col min="8430" max="8441" width="4.6640625" style="134" customWidth="1"/>
    <col min="8442" max="8442" width="7.109375" style="134" bestFit="1" customWidth="1"/>
    <col min="8443" max="8454" width="4.6640625" style="134" customWidth="1"/>
    <col min="8455" max="8455" width="7.109375" style="134" bestFit="1" customWidth="1"/>
    <col min="8456" max="8470" width="4.6640625" style="134" customWidth="1"/>
    <col min="8471" max="8471" width="7.109375" style="134" bestFit="1" customWidth="1"/>
    <col min="8472" max="8483" width="4.6640625" style="134" customWidth="1"/>
    <col min="8484" max="8484" width="7.109375" style="134" bestFit="1" customWidth="1"/>
    <col min="8485" max="8498" width="4.6640625" style="134" customWidth="1"/>
    <col min="8499" max="8499" width="7.109375" style="134" bestFit="1" customWidth="1"/>
    <col min="8500" max="8511" width="4.6640625" style="134" customWidth="1"/>
    <col min="8512" max="8512" width="7.109375" style="134" bestFit="1" customWidth="1"/>
    <col min="8513" max="8525" width="4.6640625" style="134" customWidth="1"/>
    <col min="8526" max="8526" width="7.109375" style="134" bestFit="1" customWidth="1"/>
    <col min="8527" max="8540" width="4.6640625" style="134" customWidth="1"/>
    <col min="8541" max="8541" width="7.109375" style="134" bestFit="1" customWidth="1"/>
    <col min="8542" max="8666" width="9.109375" style="134"/>
    <col min="8667" max="8667" width="1.6640625" style="134" customWidth="1"/>
    <col min="8668" max="8668" width="9.109375" style="134"/>
    <col min="8669" max="8669" width="64.88671875" style="134" customWidth="1"/>
    <col min="8670" max="8670" width="13.5546875" style="134" customWidth="1"/>
    <col min="8671" max="8684" width="4.6640625" style="134" customWidth="1"/>
    <col min="8685" max="8685" width="7.109375" style="134" bestFit="1" customWidth="1"/>
    <col min="8686" max="8697" width="4.6640625" style="134" customWidth="1"/>
    <col min="8698" max="8698" width="7.109375" style="134" bestFit="1" customWidth="1"/>
    <col min="8699" max="8710" width="4.6640625" style="134" customWidth="1"/>
    <col min="8711" max="8711" width="7.109375" style="134" bestFit="1" customWidth="1"/>
    <col min="8712" max="8726" width="4.6640625" style="134" customWidth="1"/>
    <col min="8727" max="8727" width="7.109375" style="134" bestFit="1" customWidth="1"/>
    <col min="8728" max="8739" width="4.6640625" style="134" customWidth="1"/>
    <col min="8740" max="8740" width="7.109375" style="134" bestFit="1" customWidth="1"/>
    <col min="8741" max="8754" width="4.6640625" style="134" customWidth="1"/>
    <col min="8755" max="8755" width="7.109375" style="134" bestFit="1" customWidth="1"/>
    <col min="8756" max="8767" width="4.6640625" style="134" customWidth="1"/>
    <col min="8768" max="8768" width="7.109375" style="134" bestFit="1" customWidth="1"/>
    <col min="8769" max="8781" width="4.6640625" style="134" customWidth="1"/>
    <col min="8782" max="8782" width="7.109375" style="134" bestFit="1" customWidth="1"/>
    <col min="8783" max="8796" width="4.6640625" style="134" customWidth="1"/>
    <col min="8797" max="8797" width="7.109375" style="134" bestFit="1" customWidth="1"/>
    <col min="8798" max="8922" width="9.109375" style="134"/>
    <col min="8923" max="8923" width="1.6640625" style="134" customWidth="1"/>
    <col min="8924" max="8924" width="9.109375" style="134"/>
    <col min="8925" max="8925" width="64.88671875" style="134" customWidth="1"/>
    <col min="8926" max="8926" width="13.5546875" style="134" customWidth="1"/>
    <col min="8927" max="8940" width="4.6640625" style="134" customWidth="1"/>
    <col min="8941" max="8941" width="7.109375" style="134" bestFit="1" customWidth="1"/>
    <col min="8942" max="8953" width="4.6640625" style="134" customWidth="1"/>
    <col min="8954" max="8954" width="7.109375" style="134" bestFit="1" customWidth="1"/>
    <col min="8955" max="8966" width="4.6640625" style="134" customWidth="1"/>
    <col min="8967" max="8967" width="7.109375" style="134" bestFit="1" customWidth="1"/>
    <col min="8968" max="8982" width="4.6640625" style="134" customWidth="1"/>
    <col min="8983" max="8983" width="7.109375" style="134" bestFit="1" customWidth="1"/>
    <col min="8984" max="8995" width="4.6640625" style="134" customWidth="1"/>
    <col min="8996" max="8996" width="7.109375" style="134" bestFit="1" customWidth="1"/>
    <col min="8997" max="9010" width="4.6640625" style="134" customWidth="1"/>
    <col min="9011" max="9011" width="7.109375" style="134" bestFit="1" customWidth="1"/>
    <col min="9012" max="9023" width="4.6640625" style="134" customWidth="1"/>
    <col min="9024" max="9024" width="7.109375" style="134" bestFit="1" customWidth="1"/>
    <col min="9025" max="9037" width="4.6640625" style="134" customWidth="1"/>
    <col min="9038" max="9038" width="7.109375" style="134" bestFit="1" customWidth="1"/>
    <col min="9039" max="9052" width="4.6640625" style="134" customWidth="1"/>
    <col min="9053" max="9053" width="7.109375" style="134" bestFit="1" customWidth="1"/>
    <col min="9054" max="9178" width="9.109375" style="134"/>
    <col min="9179" max="9179" width="1.6640625" style="134" customWidth="1"/>
    <col min="9180" max="9180" width="9.109375" style="134"/>
    <col min="9181" max="9181" width="64.88671875" style="134" customWidth="1"/>
    <col min="9182" max="9182" width="13.5546875" style="134" customWidth="1"/>
    <col min="9183" max="9196" width="4.6640625" style="134" customWidth="1"/>
    <col min="9197" max="9197" width="7.109375" style="134" bestFit="1" customWidth="1"/>
    <col min="9198" max="9209" width="4.6640625" style="134" customWidth="1"/>
    <col min="9210" max="9210" width="7.109375" style="134" bestFit="1" customWidth="1"/>
    <col min="9211" max="9222" width="4.6640625" style="134" customWidth="1"/>
    <col min="9223" max="9223" width="7.109375" style="134" bestFit="1" customWidth="1"/>
    <col min="9224" max="9238" width="4.6640625" style="134" customWidth="1"/>
    <col min="9239" max="9239" width="7.109375" style="134" bestFit="1" customWidth="1"/>
    <col min="9240" max="9251" width="4.6640625" style="134" customWidth="1"/>
    <col min="9252" max="9252" width="7.109375" style="134" bestFit="1" customWidth="1"/>
    <col min="9253" max="9266" width="4.6640625" style="134" customWidth="1"/>
    <col min="9267" max="9267" width="7.109375" style="134" bestFit="1" customWidth="1"/>
    <col min="9268" max="9279" width="4.6640625" style="134" customWidth="1"/>
    <col min="9280" max="9280" width="7.109375" style="134" bestFit="1" customWidth="1"/>
    <col min="9281" max="9293" width="4.6640625" style="134" customWidth="1"/>
    <col min="9294" max="9294" width="7.109375" style="134" bestFit="1" customWidth="1"/>
    <col min="9295" max="9308" width="4.6640625" style="134" customWidth="1"/>
    <col min="9309" max="9309" width="7.109375" style="134" bestFit="1" customWidth="1"/>
    <col min="9310" max="9434" width="9.109375" style="134"/>
    <col min="9435" max="9435" width="1.6640625" style="134" customWidth="1"/>
    <col min="9436" max="9436" width="9.109375" style="134"/>
    <col min="9437" max="9437" width="64.88671875" style="134" customWidth="1"/>
    <col min="9438" max="9438" width="13.5546875" style="134" customWidth="1"/>
    <col min="9439" max="9452" width="4.6640625" style="134" customWidth="1"/>
    <col min="9453" max="9453" width="7.109375" style="134" bestFit="1" customWidth="1"/>
    <col min="9454" max="9465" width="4.6640625" style="134" customWidth="1"/>
    <col min="9466" max="9466" width="7.109375" style="134" bestFit="1" customWidth="1"/>
    <col min="9467" max="9478" width="4.6640625" style="134" customWidth="1"/>
    <col min="9479" max="9479" width="7.109375" style="134" bestFit="1" customWidth="1"/>
    <col min="9480" max="9494" width="4.6640625" style="134" customWidth="1"/>
    <col min="9495" max="9495" width="7.109375" style="134" bestFit="1" customWidth="1"/>
    <col min="9496" max="9507" width="4.6640625" style="134" customWidth="1"/>
    <col min="9508" max="9508" width="7.109375" style="134" bestFit="1" customWidth="1"/>
    <col min="9509" max="9522" width="4.6640625" style="134" customWidth="1"/>
    <col min="9523" max="9523" width="7.109375" style="134" bestFit="1" customWidth="1"/>
    <col min="9524" max="9535" width="4.6640625" style="134" customWidth="1"/>
    <col min="9536" max="9536" width="7.109375" style="134" bestFit="1" customWidth="1"/>
    <col min="9537" max="9549" width="4.6640625" style="134" customWidth="1"/>
    <col min="9550" max="9550" width="7.109375" style="134" bestFit="1" customWidth="1"/>
    <col min="9551" max="9564" width="4.6640625" style="134" customWidth="1"/>
    <col min="9565" max="9565" width="7.109375" style="134" bestFit="1" customWidth="1"/>
    <col min="9566" max="9690" width="9.109375" style="134"/>
    <col min="9691" max="9691" width="1.6640625" style="134" customWidth="1"/>
    <col min="9692" max="9692" width="9.109375" style="134"/>
    <col min="9693" max="9693" width="64.88671875" style="134" customWidth="1"/>
    <col min="9694" max="9694" width="13.5546875" style="134" customWidth="1"/>
    <col min="9695" max="9708" width="4.6640625" style="134" customWidth="1"/>
    <col min="9709" max="9709" width="7.109375" style="134" bestFit="1" customWidth="1"/>
    <col min="9710" max="9721" width="4.6640625" style="134" customWidth="1"/>
    <col min="9722" max="9722" width="7.109375" style="134" bestFit="1" customWidth="1"/>
    <col min="9723" max="9734" width="4.6640625" style="134" customWidth="1"/>
    <col min="9735" max="9735" width="7.109375" style="134" bestFit="1" customWidth="1"/>
    <col min="9736" max="9750" width="4.6640625" style="134" customWidth="1"/>
    <col min="9751" max="9751" width="7.109375" style="134" bestFit="1" customWidth="1"/>
    <col min="9752" max="9763" width="4.6640625" style="134" customWidth="1"/>
    <col min="9764" max="9764" width="7.109375" style="134" bestFit="1" customWidth="1"/>
    <col min="9765" max="9778" width="4.6640625" style="134" customWidth="1"/>
    <col min="9779" max="9779" width="7.109375" style="134" bestFit="1" customWidth="1"/>
    <col min="9780" max="9791" width="4.6640625" style="134" customWidth="1"/>
    <col min="9792" max="9792" width="7.109375" style="134" bestFit="1" customWidth="1"/>
    <col min="9793" max="9805" width="4.6640625" style="134" customWidth="1"/>
    <col min="9806" max="9806" width="7.109375" style="134" bestFit="1" customWidth="1"/>
    <col min="9807" max="9820" width="4.6640625" style="134" customWidth="1"/>
    <col min="9821" max="9821" width="7.109375" style="134" bestFit="1" customWidth="1"/>
    <col min="9822" max="9946" width="9.109375" style="134"/>
    <col min="9947" max="9947" width="1.6640625" style="134" customWidth="1"/>
    <col min="9948" max="9948" width="9.109375" style="134"/>
    <col min="9949" max="9949" width="64.88671875" style="134" customWidth="1"/>
    <col min="9950" max="9950" width="13.5546875" style="134" customWidth="1"/>
    <col min="9951" max="9964" width="4.6640625" style="134" customWidth="1"/>
    <col min="9965" max="9965" width="7.109375" style="134" bestFit="1" customWidth="1"/>
    <col min="9966" max="9977" width="4.6640625" style="134" customWidth="1"/>
    <col min="9978" max="9978" width="7.109375" style="134" bestFit="1" customWidth="1"/>
    <col min="9979" max="9990" width="4.6640625" style="134" customWidth="1"/>
    <col min="9991" max="9991" width="7.109375" style="134" bestFit="1" customWidth="1"/>
    <col min="9992" max="10006" width="4.6640625" style="134" customWidth="1"/>
    <col min="10007" max="10007" width="7.109375" style="134" bestFit="1" customWidth="1"/>
    <col min="10008" max="10019" width="4.6640625" style="134" customWidth="1"/>
    <col min="10020" max="10020" width="7.109375" style="134" bestFit="1" customWidth="1"/>
    <col min="10021" max="10034" width="4.6640625" style="134" customWidth="1"/>
    <col min="10035" max="10035" width="7.109375" style="134" bestFit="1" customWidth="1"/>
    <col min="10036" max="10047" width="4.6640625" style="134" customWidth="1"/>
    <col min="10048" max="10048" width="7.109375" style="134" bestFit="1" customWidth="1"/>
    <col min="10049" max="10061" width="4.6640625" style="134" customWidth="1"/>
    <col min="10062" max="10062" width="7.109375" style="134" bestFit="1" customWidth="1"/>
    <col min="10063" max="10076" width="4.6640625" style="134" customWidth="1"/>
    <col min="10077" max="10077" width="7.109375" style="134" bestFit="1" customWidth="1"/>
    <col min="10078" max="10202" width="9.109375" style="134"/>
    <col min="10203" max="10203" width="1.6640625" style="134" customWidth="1"/>
    <col min="10204" max="10204" width="9.109375" style="134"/>
    <col min="10205" max="10205" width="64.88671875" style="134" customWidth="1"/>
    <col min="10206" max="10206" width="13.5546875" style="134" customWidth="1"/>
    <col min="10207" max="10220" width="4.6640625" style="134" customWidth="1"/>
    <col min="10221" max="10221" width="7.109375" style="134" bestFit="1" customWidth="1"/>
    <col min="10222" max="10233" width="4.6640625" style="134" customWidth="1"/>
    <col min="10234" max="10234" width="7.109375" style="134" bestFit="1" customWidth="1"/>
    <col min="10235" max="10246" width="4.6640625" style="134" customWidth="1"/>
    <col min="10247" max="10247" width="7.109375" style="134" bestFit="1" customWidth="1"/>
    <col min="10248" max="10262" width="4.6640625" style="134" customWidth="1"/>
    <col min="10263" max="10263" width="7.109375" style="134" bestFit="1" customWidth="1"/>
    <col min="10264" max="10275" width="4.6640625" style="134" customWidth="1"/>
    <col min="10276" max="10276" width="7.109375" style="134" bestFit="1" customWidth="1"/>
    <col min="10277" max="10290" width="4.6640625" style="134" customWidth="1"/>
    <col min="10291" max="10291" width="7.109375" style="134" bestFit="1" customWidth="1"/>
    <col min="10292" max="10303" width="4.6640625" style="134" customWidth="1"/>
    <col min="10304" max="10304" width="7.109375" style="134" bestFit="1" customWidth="1"/>
    <col min="10305" max="10317" width="4.6640625" style="134" customWidth="1"/>
    <col min="10318" max="10318" width="7.109375" style="134" bestFit="1" customWidth="1"/>
    <col min="10319" max="10332" width="4.6640625" style="134" customWidth="1"/>
    <col min="10333" max="10333" width="7.109375" style="134" bestFit="1" customWidth="1"/>
    <col min="10334" max="10458" width="9.109375" style="134"/>
    <col min="10459" max="10459" width="1.6640625" style="134" customWidth="1"/>
    <col min="10460" max="10460" width="9.109375" style="134"/>
    <col min="10461" max="10461" width="64.88671875" style="134" customWidth="1"/>
    <col min="10462" max="10462" width="13.5546875" style="134" customWidth="1"/>
    <col min="10463" max="10476" width="4.6640625" style="134" customWidth="1"/>
    <col min="10477" max="10477" width="7.109375" style="134" bestFit="1" customWidth="1"/>
    <col min="10478" max="10489" width="4.6640625" style="134" customWidth="1"/>
    <col min="10490" max="10490" width="7.109375" style="134" bestFit="1" customWidth="1"/>
    <col min="10491" max="10502" width="4.6640625" style="134" customWidth="1"/>
    <col min="10503" max="10503" width="7.109375" style="134" bestFit="1" customWidth="1"/>
    <col min="10504" max="10518" width="4.6640625" style="134" customWidth="1"/>
    <col min="10519" max="10519" width="7.109375" style="134" bestFit="1" customWidth="1"/>
    <col min="10520" max="10531" width="4.6640625" style="134" customWidth="1"/>
    <col min="10532" max="10532" width="7.109375" style="134" bestFit="1" customWidth="1"/>
    <col min="10533" max="10546" width="4.6640625" style="134" customWidth="1"/>
    <col min="10547" max="10547" width="7.109375" style="134" bestFit="1" customWidth="1"/>
    <col min="10548" max="10559" width="4.6640625" style="134" customWidth="1"/>
    <col min="10560" max="10560" width="7.109375" style="134" bestFit="1" customWidth="1"/>
    <col min="10561" max="10573" width="4.6640625" style="134" customWidth="1"/>
    <col min="10574" max="10574" width="7.109375" style="134" bestFit="1" customWidth="1"/>
    <col min="10575" max="10588" width="4.6640625" style="134" customWidth="1"/>
    <col min="10589" max="10589" width="7.109375" style="134" bestFit="1" customWidth="1"/>
    <col min="10590" max="10714" width="9.109375" style="134"/>
    <col min="10715" max="10715" width="1.6640625" style="134" customWidth="1"/>
    <col min="10716" max="10716" width="9.109375" style="134"/>
    <col min="10717" max="10717" width="64.88671875" style="134" customWidth="1"/>
    <col min="10718" max="10718" width="13.5546875" style="134" customWidth="1"/>
    <col min="10719" max="10732" width="4.6640625" style="134" customWidth="1"/>
    <col min="10733" max="10733" width="7.109375" style="134" bestFit="1" customWidth="1"/>
    <col min="10734" max="10745" width="4.6640625" style="134" customWidth="1"/>
    <col min="10746" max="10746" width="7.109375" style="134" bestFit="1" customWidth="1"/>
    <col min="10747" max="10758" width="4.6640625" style="134" customWidth="1"/>
    <col min="10759" max="10759" width="7.109375" style="134" bestFit="1" customWidth="1"/>
    <col min="10760" max="10774" width="4.6640625" style="134" customWidth="1"/>
    <col min="10775" max="10775" width="7.109375" style="134" bestFit="1" customWidth="1"/>
    <col min="10776" max="10787" width="4.6640625" style="134" customWidth="1"/>
    <col min="10788" max="10788" width="7.109375" style="134" bestFit="1" customWidth="1"/>
    <col min="10789" max="10802" width="4.6640625" style="134" customWidth="1"/>
    <col min="10803" max="10803" width="7.109375" style="134" bestFit="1" customWidth="1"/>
    <col min="10804" max="10815" width="4.6640625" style="134" customWidth="1"/>
    <col min="10816" max="10816" width="7.109375" style="134" bestFit="1" customWidth="1"/>
    <col min="10817" max="10829" width="4.6640625" style="134" customWidth="1"/>
    <col min="10830" max="10830" width="7.109375" style="134" bestFit="1" customWidth="1"/>
    <col min="10831" max="10844" width="4.6640625" style="134" customWidth="1"/>
    <col min="10845" max="10845" width="7.109375" style="134" bestFit="1" customWidth="1"/>
    <col min="10846" max="10970" width="9.109375" style="134"/>
    <col min="10971" max="10971" width="1.6640625" style="134" customWidth="1"/>
    <col min="10972" max="10972" width="9.109375" style="134"/>
    <col min="10973" max="10973" width="64.88671875" style="134" customWidth="1"/>
    <col min="10974" max="10974" width="13.5546875" style="134" customWidth="1"/>
    <col min="10975" max="10988" width="4.6640625" style="134" customWidth="1"/>
    <col min="10989" max="10989" width="7.109375" style="134" bestFit="1" customWidth="1"/>
    <col min="10990" max="11001" width="4.6640625" style="134" customWidth="1"/>
    <col min="11002" max="11002" width="7.109375" style="134" bestFit="1" customWidth="1"/>
    <col min="11003" max="11014" width="4.6640625" style="134" customWidth="1"/>
    <col min="11015" max="11015" width="7.109375" style="134" bestFit="1" customWidth="1"/>
    <col min="11016" max="11030" width="4.6640625" style="134" customWidth="1"/>
    <col min="11031" max="11031" width="7.109375" style="134" bestFit="1" customWidth="1"/>
    <col min="11032" max="11043" width="4.6640625" style="134" customWidth="1"/>
    <col min="11044" max="11044" width="7.109375" style="134" bestFit="1" customWidth="1"/>
    <col min="11045" max="11058" width="4.6640625" style="134" customWidth="1"/>
    <col min="11059" max="11059" width="7.109375" style="134" bestFit="1" customWidth="1"/>
    <col min="11060" max="11071" width="4.6640625" style="134" customWidth="1"/>
    <col min="11072" max="11072" width="7.109375" style="134" bestFit="1" customWidth="1"/>
    <col min="11073" max="11085" width="4.6640625" style="134" customWidth="1"/>
    <col min="11086" max="11086" width="7.109375" style="134" bestFit="1" customWidth="1"/>
    <col min="11087" max="11100" width="4.6640625" style="134" customWidth="1"/>
    <col min="11101" max="11101" width="7.109375" style="134" bestFit="1" customWidth="1"/>
    <col min="11102" max="11226" width="9.109375" style="134"/>
    <col min="11227" max="11227" width="1.6640625" style="134" customWidth="1"/>
    <col min="11228" max="11228" width="9.109375" style="134"/>
    <col min="11229" max="11229" width="64.88671875" style="134" customWidth="1"/>
    <col min="11230" max="11230" width="13.5546875" style="134" customWidth="1"/>
    <col min="11231" max="11244" width="4.6640625" style="134" customWidth="1"/>
    <col min="11245" max="11245" width="7.109375" style="134" bestFit="1" customWidth="1"/>
    <col min="11246" max="11257" width="4.6640625" style="134" customWidth="1"/>
    <col min="11258" max="11258" width="7.109375" style="134" bestFit="1" customWidth="1"/>
    <col min="11259" max="11270" width="4.6640625" style="134" customWidth="1"/>
    <col min="11271" max="11271" width="7.109375" style="134" bestFit="1" customWidth="1"/>
    <col min="11272" max="11286" width="4.6640625" style="134" customWidth="1"/>
    <col min="11287" max="11287" width="7.109375" style="134" bestFit="1" customWidth="1"/>
    <col min="11288" max="11299" width="4.6640625" style="134" customWidth="1"/>
    <col min="11300" max="11300" width="7.109375" style="134" bestFit="1" customWidth="1"/>
    <col min="11301" max="11314" width="4.6640625" style="134" customWidth="1"/>
    <col min="11315" max="11315" width="7.109375" style="134" bestFit="1" customWidth="1"/>
    <col min="11316" max="11327" width="4.6640625" style="134" customWidth="1"/>
    <col min="11328" max="11328" width="7.109375" style="134" bestFit="1" customWidth="1"/>
    <col min="11329" max="11341" width="4.6640625" style="134" customWidth="1"/>
    <col min="11342" max="11342" width="7.109375" style="134" bestFit="1" customWidth="1"/>
    <col min="11343" max="11356" width="4.6640625" style="134" customWidth="1"/>
    <col min="11357" max="11357" width="7.109375" style="134" bestFit="1" customWidth="1"/>
    <col min="11358" max="11482" width="9.109375" style="134"/>
    <col min="11483" max="11483" width="1.6640625" style="134" customWidth="1"/>
    <col min="11484" max="11484" width="9.109375" style="134"/>
    <col min="11485" max="11485" width="64.88671875" style="134" customWidth="1"/>
    <col min="11486" max="11486" width="13.5546875" style="134" customWidth="1"/>
    <col min="11487" max="11500" width="4.6640625" style="134" customWidth="1"/>
    <col min="11501" max="11501" width="7.109375" style="134" bestFit="1" customWidth="1"/>
    <col min="11502" max="11513" width="4.6640625" style="134" customWidth="1"/>
    <col min="11514" max="11514" width="7.109375" style="134" bestFit="1" customWidth="1"/>
    <col min="11515" max="11526" width="4.6640625" style="134" customWidth="1"/>
    <col min="11527" max="11527" width="7.109375" style="134" bestFit="1" customWidth="1"/>
    <col min="11528" max="11542" width="4.6640625" style="134" customWidth="1"/>
    <col min="11543" max="11543" width="7.109375" style="134" bestFit="1" customWidth="1"/>
    <col min="11544" max="11555" width="4.6640625" style="134" customWidth="1"/>
    <col min="11556" max="11556" width="7.109375" style="134" bestFit="1" customWidth="1"/>
    <col min="11557" max="11570" width="4.6640625" style="134" customWidth="1"/>
    <col min="11571" max="11571" width="7.109375" style="134" bestFit="1" customWidth="1"/>
    <col min="11572" max="11583" width="4.6640625" style="134" customWidth="1"/>
    <col min="11584" max="11584" width="7.109375" style="134" bestFit="1" customWidth="1"/>
    <col min="11585" max="11597" width="4.6640625" style="134" customWidth="1"/>
    <col min="11598" max="11598" width="7.109375" style="134" bestFit="1" customWidth="1"/>
    <col min="11599" max="11612" width="4.6640625" style="134" customWidth="1"/>
    <col min="11613" max="11613" width="7.109375" style="134" bestFit="1" customWidth="1"/>
    <col min="11614" max="11738" width="9.109375" style="134"/>
    <col min="11739" max="11739" width="1.6640625" style="134" customWidth="1"/>
    <col min="11740" max="11740" width="9.109375" style="134"/>
    <col min="11741" max="11741" width="64.88671875" style="134" customWidth="1"/>
    <col min="11742" max="11742" width="13.5546875" style="134" customWidth="1"/>
    <col min="11743" max="11756" width="4.6640625" style="134" customWidth="1"/>
    <col min="11757" max="11757" width="7.109375" style="134" bestFit="1" customWidth="1"/>
    <col min="11758" max="11769" width="4.6640625" style="134" customWidth="1"/>
    <col min="11770" max="11770" width="7.109375" style="134" bestFit="1" customWidth="1"/>
    <col min="11771" max="11782" width="4.6640625" style="134" customWidth="1"/>
    <col min="11783" max="11783" width="7.109375" style="134" bestFit="1" customWidth="1"/>
    <col min="11784" max="11798" width="4.6640625" style="134" customWidth="1"/>
    <col min="11799" max="11799" width="7.109375" style="134" bestFit="1" customWidth="1"/>
    <col min="11800" max="11811" width="4.6640625" style="134" customWidth="1"/>
    <col min="11812" max="11812" width="7.109375" style="134" bestFit="1" customWidth="1"/>
    <col min="11813" max="11826" width="4.6640625" style="134" customWidth="1"/>
    <col min="11827" max="11827" width="7.109375" style="134" bestFit="1" customWidth="1"/>
    <col min="11828" max="11839" width="4.6640625" style="134" customWidth="1"/>
    <col min="11840" max="11840" width="7.109375" style="134" bestFit="1" customWidth="1"/>
    <col min="11841" max="11853" width="4.6640625" style="134" customWidth="1"/>
    <col min="11854" max="11854" width="7.109375" style="134" bestFit="1" customWidth="1"/>
    <col min="11855" max="11868" width="4.6640625" style="134" customWidth="1"/>
    <col min="11869" max="11869" width="7.109375" style="134" bestFit="1" customWidth="1"/>
    <col min="11870" max="11994" width="9.109375" style="134"/>
    <col min="11995" max="11995" width="1.6640625" style="134" customWidth="1"/>
    <col min="11996" max="11996" width="9.109375" style="134"/>
    <col min="11997" max="11997" width="64.88671875" style="134" customWidth="1"/>
    <col min="11998" max="11998" width="13.5546875" style="134" customWidth="1"/>
    <col min="11999" max="12012" width="4.6640625" style="134" customWidth="1"/>
    <col min="12013" max="12013" width="7.109375" style="134" bestFit="1" customWidth="1"/>
    <col min="12014" max="12025" width="4.6640625" style="134" customWidth="1"/>
    <col min="12026" max="12026" width="7.109375" style="134" bestFit="1" customWidth="1"/>
    <col min="12027" max="12038" width="4.6640625" style="134" customWidth="1"/>
    <col min="12039" max="12039" width="7.109375" style="134" bestFit="1" customWidth="1"/>
    <col min="12040" max="12054" width="4.6640625" style="134" customWidth="1"/>
    <col min="12055" max="12055" width="7.109375" style="134" bestFit="1" customWidth="1"/>
    <col min="12056" max="12067" width="4.6640625" style="134" customWidth="1"/>
    <col min="12068" max="12068" width="7.109375" style="134" bestFit="1" customWidth="1"/>
    <col min="12069" max="12082" width="4.6640625" style="134" customWidth="1"/>
    <col min="12083" max="12083" width="7.109375" style="134" bestFit="1" customWidth="1"/>
    <col min="12084" max="12095" width="4.6640625" style="134" customWidth="1"/>
    <col min="12096" max="12096" width="7.109375" style="134" bestFit="1" customWidth="1"/>
    <col min="12097" max="12109" width="4.6640625" style="134" customWidth="1"/>
    <col min="12110" max="12110" width="7.109375" style="134" bestFit="1" customWidth="1"/>
    <col min="12111" max="12124" width="4.6640625" style="134" customWidth="1"/>
    <col min="12125" max="12125" width="7.109375" style="134" bestFit="1" customWidth="1"/>
    <col min="12126" max="12250" width="9.109375" style="134"/>
    <col min="12251" max="12251" width="1.6640625" style="134" customWidth="1"/>
    <col min="12252" max="12252" width="9.109375" style="134"/>
    <col min="12253" max="12253" width="64.88671875" style="134" customWidth="1"/>
    <col min="12254" max="12254" width="13.5546875" style="134" customWidth="1"/>
    <col min="12255" max="12268" width="4.6640625" style="134" customWidth="1"/>
    <col min="12269" max="12269" width="7.109375" style="134" bestFit="1" customWidth="1"/>
    <col min="12270" max="12281" width="4.6640625" style="134" customWidth="1"/>
    <col min="12282" max="12282" width="7.109375" style="134" bestFit="1" customWidth="1"/>
    <col min="12283" max="12294" width="4.6640625" style="134" customWidth="1"/>
    <col min="12295" max="12295" width="7.109375" style="134" bestFit="1" customWidth="1"/>
    <col min="12296" max="12310" width="4.6640625" style="134" customWidth="1"/>
    <col min="12311" max="12311" width="7.109375" style="134" bestFit="1" customWidth="1"/>
    <col min="12312" max="12323" width="4.6640625" style="134" customWidth="1"/>
    <col min="12324" max="12324" width="7.109375" style="134" bestFit="1" customWidth="1"/>
    <col min="12325" max="12338" width="4.6640625" style="134" customWidth="1"/>
    <col min="12339" max="12339" width="7.109375" style="134" bestFit="1" customWidth="1"/>
    <col min="12340" max="12351" width="4.6640625" style="134" customWidth="1"/>
    <col min="12352" max="12352" width="7.109375" style="134" bestFit="1" customWidth="1"/>
    <col min="12353" max="12365" width="4.6640625" style="134" customWidth="1"/>
    <col min="12366" max="12366" width="7.109375" style="134" bestFit="1" customWidth="1"/>
    <col min="12367" max="12380" width="4.6640625" style="134" customWidth="1"/>
    <col min="12381" max="12381" width="7.109375" style="134" bestFit="1" customWidth="1"/>
    <col min="12382" max="12506" width="9.109375" style="134"/>
    <col min="12507" max="12507" width="1.6640625" style="134" customWidth="1"/>
    <col min="12508" max="12508" width="9.109375" style="134"/>
    <col min="12509" max="12509" width="64.88671875" style="134" customWidth="1"/>
    <col min="12510" max="12510" width="13.5546875" style="134" customWidth="1"/>
    <col min="12511" max="12524" width="4.6640625" style="134" customWidth="1"/>
    <col min="12525" max="12525" width="7.109375" style="134" bestFit="1" customWidth="1"/>
    <col min="12526" max="12537" width="4.6640625" style="134" customWidth="1"/>
    <col min="12538" max="12538" width="7.109375" style="134" bestFit="1" customWidth="1"/>
    <col min="12539" max="12550" width="4.6640625" style="134" customWidth="1"/>
    <col min="12551" max="12551" width="7.109375" style="134" bestFit="1" customWidth="1"/>
    <col min="12552" max="12566" width="4.6640625" style="134" customWidth="1"/>
    <col min="12567" max="12567" width="7.109375" style="134" bestFit="1" customWidth="1"/>
    <col min="12568" max="12579" width="4.6640625" style="134" customWidth="1"/>
    <col min="12580" max="12580" width="7.109375" style="134" bestFit="1" customWidth="1"/>
    <col min="12581" max="12594" width="4.6640625" style="134" customWidth="1"/>
    <col min="12595" max="12595" width="7.109375" style="134" bestFit="1" customWidth="1"/>
    <col min="12596" max="12607" width="4.6640625" style="134" customWidth="1"/>
    <col min="12608" max="12608" width="7.109375" style="134" bestFit="1" customWidth="1"/>
    <col min="12609" max="12621" width="4.6640625" style="134" customWidth="1"/>
    <col min="12622" max="12622" width="7.109375" style="134" bestFit="1" customWidth="1"/>
    <col min="12623" max="12636" width="4.6640625" style="134" customWidth="1"/>
    <col min="12637" max="12637" width="7.109375" style="134" bestFit="1" customWidth="1"/>
    <col min="12638" max="12762" width="9.109375" style="134"/>
    <col min="12763" max="12763" width="1.6640625" style="134" customWidth="1"/>
    <col min="12764" max="12764" width="9.109375" style="134"/>
    <col min="12765" max="12765" width="64.88671875" style="134" customWidth="1"/>
    <col min="12766" max="12766" width="13.5546875" style="134" customWidth="1"/>
    <col min="12767" max="12780" width="4.6640625" style="134" customWidth="1"/>
    <col min="12781" max="12781" width="7.109375" style="134" bestFit="1" customWidth="1"/>
    <col min="12782" max="12793" width="4.6640625" style="134" customWidth="1"/>
    <col min="12794" max="12794" width="7.109375" style="134" bestFit="1" customWidth="1"/>
    <col min="12795" max="12806" width="4.6640625" style="134" customWidth="1"/>
    <col min="12807" max="12807" width="7.109375" style="134" bestFit="1" customWidth="1"/>
    <col min="12808" max="12822" width="4.6640625" style="134" customWidth="1"/>
    <col min="12823" max="12823" width="7.109375" style="134" bestFit="1" customWidth="1"/>
    <col min="12824" max="12835" width="4.6640625" style="134" customWidth="1"/>
    <col min="12836" max="12836" width="7.109375" style="134" bestFit="1" customWidth="1"/>
    <col min="12837" max="12850" width="4.6640625" style="134" customWidth="1"/>
    <col min="12851" max="12851" width="7.109375" style="134" bestFit="1" customWidth="1"/>
    <col min="12852" max="12863" width="4.6640625" style="134" customWidth="1"/>
    <col min="12864" max="12864" width="7.109375" style="134" bestFit="1" customWidth="1"/>
    <col min="12865" max="12877" width="4.6640625" style="134" customWidth="1"/>
    <col min="12878" max="12878" width="7.109375" style="134" bestFit="1" customWidth="1"/>
    <col min="12879" max="12892" width="4.6640625" style="134" customWidth="1"/>
    <col min="12893" max="12893" width="7.109375" style="134" bestFit="1" customWidth="1"/>
    <col min="12894" max="13018" width="9.109375" style="134"/>
    <col min="13019" max="13019" width="1.6640625" style="134" customWidth="1"/>
    <col min="13020" max="13020" width="9.109375" style="134"/>
    <col min="13021" max="13021" width="64.88671875" style="134" customWidth="1"/>
    <col min="13022" max="13022" width="13.5546875" style="134" customWidth="1"/>
    <col min="13023" max="13036" width="4.6640625" style="134" customWidth="1"/>
    <col min="13037" max="13037" width="7.109375" style="134" bestFit="1" customWidth="1"/>
    <col min="13038" max="13049" width="4.6640625" style="134" customWidth="1"/>
    <col min="13050" max="13050" width="7.109375" style="134" bestFit="1" customWidth="1"/>
    <col min="13051" max="13062" width="4.6640625" style="134" customWidth="1"/>
    <col min="13063" max="13063" width="7.109375" style="134" bestFit="1" customWidth="1"/>
    <col min="13064" max="13078" width="4.6640625" style="134" customWidth="1"/>
    <col min="13079" max="13079" width="7.109375" style="134" bestFit="1" customWidth="1"/>
    <col min="13080" max="13091" width="4.6640625" style="134" customWidth="1"/>
    <col min="13092" max="13092" width="7.109375" style="134" bestFit="1" customWidth="1"/>
    <col min="13093" max="13106" width="4.6640625" style="134" customWidth="1"/>
    <col min="13107" max="13107" width="7.109375" style="134" bestFit="1" customWidth="1"/>
    <col min="13108" max="13119" width="4.6640625" style="134" customWidth="1"/>
    <col min="13120" max="13120" width="7.109375" style="134" bestFit="1" customWidth="1"/>
    <col min="13121" max="13133" width="4.6640625" style="134" customWidth="1"/>
    <col min="13134" max="13134" width="7.109375" style="134" bestFit="1" customWidth="1"/>
    <col min="13135" max="13148" width="4.6640625" style="134" customWidth="1"/>
    <col min="13149" max="13149" width="7.109375" style="134" bestFit="1" customWidth="1"/>
    <col min="13150" max="13274" width="9.109375" style="134"/>
    <col min="13275" max="13275" width="1.6640625" style="134" customWidth="1"/>
    <col min="13276" max="13276" width="9.109375" style="134"/>
    <col min="13277" max="13277" width="64.88671875" style="134" customWidth="1"/>
    <col min="13278" max="13278" width="13.5546875" style="134" customWidth="1"/>
    <col min="13279" max="13292" width="4.6640625" style="134" customWidth="1"/>
    <col min="13293" max="13293" width="7.109375" style="134" bestFit="1" customWidth="1"/>
    <col min="13294" max="13305" width="4.6640625" style="134" customWidth="1"/>
    <col min="13306" max="13306" width="7.109375" style="134" bestFit="1" customWidth="1"/>
    <col min="13307" max="13318" width="4.6640625" style="134" customWidth="1"/>
    <col min="13319" max="13319" width="7.109375" style="134" bestFit="1" customWidth="1"/>
    <col min="13320" max="13334" width="4.6640625" style="134" customWidth="1"/>
    <col min="13335" max="13335" width="7.109375" style="134" bestFit="1" customWidth="1"/>
    <col min="13336" max="13347" width="4.6640625" style="134" customWidth="1"/>
    <col min="13348" max="13348" width="7.109375" style="134" bestFit="1" customWidth="1"/>
    <col min="13349" max="13362" width="4.6640625" style="134" customWidth="1"/>
    <col min="13363" max="13363" width="7.109375" style="134" bestFit="1" customWidth="1"/>
    <col min="13364" max="13375" width="4.6640625" style="134" customWidth="1"/>
    <col min="13376" max="13376" width="7.109375" style="134" bestFit="1" customWidth="1"/>
    <col min="13377" max="13389" width="4.6640625" style="134" customWidth="1"/>
    <col min="13390" max="13390" width="7.109375" style="134" bestFit="1" customWidth="1"/>
    <col min="13391" max="13404" width="4.6640625" style="134" customWidth="1"/>
    <col min="13405" max="13405" width="7.109375" style="134" bestFit="1" customWidth="1"/>
    <col min="13406" max="13530" width="9.109375" style="134"/>
    <col min="13531" max="13531" width="1.6640625" style="134" customWidth="1"/>
    <col min="13532" max="13532" width="9.109375" style="134"/>
    <col min="13533" max="13533" width="64.88671875" style="134" customWidth="1"/>
    <col min="13534" max="13534" width="13.5546875" style="134" customWidth="1"/>
    <col min="13535" max="13548" width="4.6640625" style="134" customWidth="1"/>
    <col min="13549" max="13549" width="7.109375" style="134" bestFit="1" customWidth="1"/>
    <col min="13550" max="13561" width="4.6640625" style="134" customWidth="1"/>
    <col min="13562" max="13562" width="7.109375" style="134" bestFit="1" customWidth="1"/>
    <col min="13563" max="13574" width="4.6640625" style="134" customWidth="1"/>
    <col min="13575" max="13575" width="7.109375" style="134" bestFit="1" customWidth="1"/>
    <col min="13576" max="13590" width="4.6640625" style="134" customWidth="1"/>
    <col min="13591" max="13591" width="7.109375" style="134" bestFit="1" customWidth="1"/>
    <col min="13592" max="13603" width="4.6640625" style="134" customWidth="1"/>
    <col min="13604" max="13604" width="7.109375" style="134" bestFit="1" customWidth="1"/>
    <col min="13605" max="13618" width="4.6640625" style="134" customWidth="1"/>
    <col min="13619" max="13619" width="7.109375" style="134" bestFit="1" customWidth="1"/>
    <col min="13620" max="13631" width="4.6640625" style="134" customWidth="1"/>
    <col min="13632" max="13632" width="7.109375" style="134" bestFit="1" customWidth="1"/>
    <col min="13633" max="13645" width="4.6640625" style="134" customWidth="1"/>
    <col min="13646" max="13646" width="7.109375" style="134" bestFit="1" customWidth="1"/>
    <col min="13647" max="13660" width="4.6640625" style="134" customWidth="1"/>
    <col min="13661" max="13661" width="7.109375" style="134" bestFit="1" customWidth="1"/>
    <col min="13662" max="13786" width="9.109375" style="134"/>
    <col min="13787" max="13787" width="1.6640625" style="134" customWidth="1"/>
    <col min="13788" max="13788" width="9.109375" style="134"/>
    <col min="13789" max="13789" width="64.88671875" style="134" customWidth="1"/>
    <col min="13790" max="13790" width="13.5546875" style="134" customWidth="1"/>
    <col min="13791" max="13804" width="4.6640625" style="134" customWidth="1"/>
    <col min="13805" max="13805" width="7.109375" style="134" bestFit="1" customWidth="1"/>
    <col min="13806" max="13817" width="4.6640625" style="134" customWidth="1"/>
    <col min="13818" max="13818" width="7.109375" style="134" bestFit="1" customWidth="1"/>
    <col min="13819" max="13830" width="4.6640625" style="134" customWidth="1"/>
    <col min="13831" max="13831" width="7.109375" style="134" bestFit="1" customWidth="1"/>
    <col min="13832" max="13846" width="4.6640625" style="134" customWidth="1"/>
    <col min="13847" max="13847" width="7.109375" style="134" bestFit="1" customWidth="1"/>
    <col min="13848" max="13859" width="4.6640625" style="134" customWidth="1"/>
    <col min="13860" max="13860" width="7.109375" style="134" bestFit="1" customWidth="1"/>
    <col min="13861" max="13874" width="4.6640625" style="134" customWidth="1"/>
    <col min="13875" max="13875" width="7.109375" style="134" bestFit="1" customWidth="1"/>
    <col min="13876" max="13887" width="4.6640625" style="134" customWidth="1"/>
    <col min="13888" max="13888" width="7.109375" style="134" bestFit="1" customWidth="1"/>
    <col min="13889" max="13901" width="4.6640625" style="134" customWidth="1"/>
    <col min="13902" max="13902" width="7.109375" style="134" bestFit="1" customWidth="1"/>
    <col min="13903" max="13916" width="4.6640625" style="134" customWidth="1"/>
    <col min="13917" max="13917" width="7.109375" style="134" bestFit="1" customWidth="1"/>
    <col min="13918" max="14042" width="9.109375" style="134"/>
    <col min="14043" max="14043" width="1.6640625" style="134" customWidth="1"/>
    <col min="14044" max="14044" width="9.109375" style="134"/>
    <col min="14045" max="14045" width="64.88671875" style="134" customWidth="1"/>
    <col min="14046" max="14046" width="13.5546875" style="134" customWidth="1"/>
    <col min="14047" max="14060" width="4.6640625" style="134" customWidth="1"/>
    <col min="14061" max="14061" width="7.109375" style="134" bestFit="1" customWidth="1"/>
    <col min="14062" max="14073" width="4.6640625" style="134" customWidth="1"/>
    <col min="14074" max="14074" width="7.109375" style="134" bestFit="1" customWidth="1"/>
    <col min="14075" max="14086" width="4.6640625" style="134" customWidth="1"/>
    <col min="14087" max="14087" width="7.109375" style="134" bestFit="1" customWidth="1"/>
    <col min="14088" max="14102" width="4.6640625" style="134" customWidth="1"/>
    <col min="14103" max="14103" width="7.109375" style="134" bestFit="1" customWidth="1"/>
    <col min="14104" max="14115" width="4.6640625" style="134" customWidth="1"/>
    <col min="14116" max="14116" width="7.109375" style="134" bestFit="1" customWidth="1"/>
    <col min="14117" max="14130" width="4.6640625" style="134" customWidth="1"/>
    <col min="14131" max="14131" width="7.109375" style="134" bestFit="1" customWidth="1"/>
    <col min="14132" max="14143" width="4.6640625" style="134" customWidth="1"/>
    <col min="14144" max="14144" width="7.109375" style="134" bestFit="1" customWidth="1"/>
    <col min="14145" max="14157" width="4.6640625" style="134" customWidth="1"/>
    <col min="14158" max="14158" width="7.109375" style="134" bestFit="1" customWidth="1"/>
    <col min="14159" max="14172" width="4.6640625" style="134" customWidth="1"/>
    <col min="14173" max="14173" width="7.109375" style="134" bestFit="1" customWidth="1"/>
    <col min="14174" max="14298" width="9.109375" style="134"/>
    <col min="14299" max="14299" width="1.6640625" style="134" customWidth="1"/>
    <col min="14300" max="14300" width="9.109375" style="134"/>
    <col min="14301" max="14301" width="64.88671875" style="134" customWidth="1"/>
    <col min="14302" max="14302" width="13.5546875" style="134" customWidth="1"/>
    <col min="14303" max="14316" width="4.6640625" style="134" customWidth="1"/>
    <col min="14317" max="14317" width="7.109375" style="134" bestFit="1" customWidth="1"/>
    <col min="14318" max="14329" width="4.6640625" style="134" customWidth="1"/>
    <col min="14330" max="14330" width="7.109375" style="134" bestFit="1" customWidth="1"/>
    <col min="14331" max="14342" width="4.6640625" style="134" customWidth="1"/>
    <col min="14343" max="14343" width="7.109375" style="134" bestFit="1" customWidth="1"/>
    <col min="14344" max="14358" width="4.6640625" style="134" customWidth="1"/>
    <col min="14359" max="14359" width="7.109375" style="134" bestFit="1" customWidth="1"/>
    <col min="14360" max="14371" width="4.6640625" style="134" customWidth="1"/>
    <col min="14372" max="14372" width="7.109375" style="134" bestFit="1" customWidth="1"/>
    <col min="14373" max="14386" width="4.6640625" style="134" customWidth="1"/>
    <col min="14387" max="14387" width="7.109375" style="134" bestFit="1" customWidth="1"/>
    <col min="14388" max="14399" width="4.6640625" style="134" customWidth="1"/>
    <col min="14400" max="14400" width="7.109375" style="134" bestFit="1" customWidth="1"/>
    <col min="14401" max="14413" width="4.6640625" style="134" customWidth="1"/>
    <col min="14414" max="14414" width="7.109375" style="134" bestFit="1" customWidth="1"/>
    <col min="14415" max="14428" width="4.6640625" style="134" customWidth="1"/>
    <col min="14429" max="14429" width="7.109375" style="134" bestFit="1" customWidth="1"/>
    <col min="14430" max="14554" width="9.109375" style="134"/>
    <col min="14555" max="14555" width="1.6640625" style="134" customWidth="1"/>
    <col min="14556" max="14556" width="9.109375" style="134"/>
    <col min="14557" max="14557" width="64.88671875" style="134" customWidth="1"/>
    <col min="14558" max="14558" width="13.5546875" style="134" customWidth="1"/>
    <col min="14559" max="14572" width="4.6640625" style="134" customWidth="1"/>
    <col min="14573" max="14573" width="7.109375" style="134" bestFit="1" customWidth="1"/>
    <col min="14574" max="14585" width="4.6640625" style="134" customWidth="1"/>
    <col min="14586" max="14586" width="7.109375" style="134" bestFit="1" customWidth="1"/>
    <col min="14587" max="14598" width="4.6640625" style="134" customWidth="1"/>
    <col min="14599" max="14599" width="7.109375" style="134" bestFit="1" customWidth="1"/>
    <col min="14600" max="14614" width="4.6640625" style="134" customWidth="1"/>
    <col min="14615" max="14615" width="7.109375" style="134" bestFit="1" customWidth="1"/>
    <col min="14616" max="14627" width="4.6640625" style="134" customWidth="1"/>
    <col min="14628" max="14628" width="7.109375" style="134" bestFit="1" customWidth="1"/>
    <col min="14629" max="14642" width="4.6640625" style="134" customWidth="1"/>
    <col min="14643" max="14643" width="7.109375" style="134" bestFit="1" customWidth="1"/>
    <col min="14644" max="14655" width="4.6640625" style="134" customWidth="1"/>
    <col min="14656" max="14656" width="7.109375" style="134" bestFit="1" customWidth="1"/>
    <col min="14657" max="14669" width="4.6640625" style="134" customWidth="1"/>
    <col min="14670" max="14670" width="7.109375" style="134" bestFit="1" customWidth="1"/>
    <col min="14671" max="14684" width="4.6640625" style="134" customWidth="1"/>
    <col min="14685" max="14685" width="7.109375" style="134" bestFit="1" customWidth="1"/>
    <col min="14686" max="14810" width="9.109375" style="134"/>
    <col min="14811" max="14811" width="1.6640625" style="134" customWidth="1"/>
    <col min="14812" max="14812" width="9.109375" style="134"/>
    <col min="14813" max="14813" width="64.88671875" style="134" customWidth="1"/>
    <col min="14814" max="14814" width="13.5546875" style="134" customWidth="1"/>
    <col min="14815" max="14828" width="4.6640625" style="134" customWidth="1"/>
    <col min="14829" max="14829" width="7.109375" style="134" bestFit="1" customWidth="1"/>
    <col min="14830" max="14841" width="4.6640625" style="134" customWidth="1"/>
    <col min="14842" max="14842" width="7.109375" style="134" bestFit="1" customWidth="1"/>
    <col min="14843" max="14854" width="4.6640625" style="134" customWidth="1"/>
    <col min="14855" max="14855" width="7.109375" style="134" bestFit="1" customWidth="1"/>
    <col min="14856" max="14870" width="4.6640625" style="134" customWidth="1"/>
    <col min="14871" max="14871" width="7.109375" style="134" bestFit="1" customWidth="1"/>
    <col min="14872" max="14883" width="4.6640625" style="134" customWidth="1"/>
    <col min="14884" max="14884" width="7.109375" style="134" bestFit="1" customWidth="1"/>
    <col min="14885" max="14898" width="4.6640625" style="134" customWidth="1"/>
    <col min="14899" max="14899" width="7.109375" style="134" bestFit="1" customWidth="1"/>
    <col min="14900" max="14911" width="4.6640625" style="134" customWidth="1"/>
    <col min="14912" max="14912" width="7.109375" style="134" bestFit="1" customWidth="1"/>
    <col min="14913" max="14925" width="4.6640625" style="134" customWidth="1"/>
    <col min="14926" max="14926" width="7.109375" style="134" bestFit="1" customWidth="1"/>
    <col min="14927" max="14940" width="4.6640625" style="134" customWidth="1"/>
    <col min="14941" max="14941" width="7.109375" style="134" bestFit="1" customWidth="1"/>
    <col min="14942" max="15066" width="9.109375" style="134"/>
    <col min="15067" max="15067" width="1.6640625" style="134" customWidth="1"/>
    <col min="15068" max="15068" width="9.109375" style="134"/>
    <col min="15069" max="15069" width="64.88671875" style="134" customWidth="1"/>
    <col min="15070" max="15070" width="13.5546875" style="134" customWidth="1"/>
    <col min="15071" max="15084" width="4.6640625" style="134" customWidth="1"/>
    <col min="15085" max="15085" width="7.109375" style="134" bestFit="1" customWidth="1"/>
    <col min="15086" max="15097" width="4.6640625" style="134" customWidth="1"/>
    <col min="15098" max="15098" width="7.109375" style="134" bestFit="1" customWidth="1"/>
    <col min="15099" max="15110" width="4.6640625" style="134" customWidth="1"/>
    <col min="15111" max="15111" width="7.109375" style="134" bestFit="1" customWidth="1"/>
    <col min="15112" max="15126" width="4.6640625" style="134" customWidth="1"/>
    <col min="15127" max="15127" width="7.109375" style="134" bestFit="1" customWidth="1"/>
    <col min="15128" max="15139" width="4.6640625" style="134" customWidth="1"/>
    <col min="15140" max="15140" width="7.109375" style="134" bestFit="1" customWidth="1"/>
    <col min="15141" max="15154" width="4.6640625" style="134" customWidth="1"/>
    <col min="15155" max="15155" width="7.109375" style="134" bestFit="1" customWidth="1"/>
    <col min="15156" max="15167" width="4.6640625" style="134" customWidth="1"/>
    <col min="15168" max="15168" width="7.109375" style="134" bestFit="1" customWidth="1"/>
    <col min="15169" max="15181" width="4.6640625" style="134" customWidth="1"/>
    <col min="15182" max="15182" width="7.109375" style="134" bestFit="1" customWidth="1"/>
    <col min="15183" max="15196" width="4.6640625" style="134" customWidth="1"/>
    <col min="15197" max="15197" width="7.109375" style="134" bestFit="1" customWidth="1"/>
    <col min="15198" max="15322" width="9.109375" style="134"/>
    <col min="15323" max="15323" width="1.6640625" style="134" customWidth="1"/>
    <col min="15324" max="15324" width="9.109375" style="134"/>
    <col min="15325" max="15325" width="64.88671875" style="134" customWidth="1"/>
    <col min="15326" max="15326" width="13.5546875" style="134" customWidth="1"/>
    <col min="15327" max="15340" width="4.6640625" style="134" customWidth="1"/>
    <col min="15341" max="15341" width="7.109375" style="134" bestFit="1" customWidth="1"/>
    <col min="15342" max="15353" width="4.6640625" style="134" customWidth="1"/>
    <col min="15354" max="15354" width="7.109375" style="134" bestFit="1" customWidth="1"/>
    <col min="15355" max="15366" width="4.6640625" style="134" customWidth="1"/>
    <col min="15367" max="15367" width="7.109375" style="134" bestFit="1" customWidth="1"/>
    <col min="15368" max="15382" width="4.6640625" style="134" customWidth="1"/>
    <col min="15383" max="15383" width="7.109375" style="134" bestFit="1" customWidth="1"/>
    <col min="15384" max="15395" width="4.6640625" style="134" customWidth="1"/>
    <col min="15396" max="15396" width="7.109375" style="134" bestFit="1" customWidth="1"/>
    <col min="15397" max="15410" width="4.6640625" style="134" customWidth="1"/>
    <col min="15411" max="15411" width="7.109375" style="134" bestFit="1" customWidth="1"/>
    <col min="15412" max="15423" width="4.6640625" style="134" customWidth="1"/>
    <col min="15424" max="15424" width="7.109375" style="134" bestFit="1" customWidth="1"/>
    <col min="15425" max="15437" width="4.6640625" style="134" customWidth="1"/>
    <col min="15438" max="15438" width="7.109375" style="134" bestFit="1" customWidth="1"/>
    <col min="15439" max="15452" width="4.6640625" style="134" customWidth="1"/>
    <col min="15453" max="15453" width="7.109375" style="134" bestFit="1" customWidth="1"/>
    <col min="15454" max="15578" width="9.109375" style="134"/>
    <col min="15579" max="15579" width="1.6640625" style="134" customWidth="1"/>
    <col min="15580" max="15580" width="9.109375" style="134"/>
    <col min="15581" max="15581" width="64.88671875" style="134" customWidth="1"/>
    <col min="15582" max="15582" width="13.5546875" style="134" customWidth="1"/>
    <col min="15583" max="15596" width="4.6640625" style="134" customWidth="1"/>
    <col min="15597" max="15597" width="7.109375" style="134" bestFit="1" customWidth="1"/>
    <col min="15598" max="15609" width="4.6640625" style="134" customWidth="1"/>
    <col min="15610" max="15610" width="7.109375" style="134" bestFit="1" customWidth="1"/>
    <col min="15611" max="15622" width="4.6640625" style="134" customWidth="1"/>
    <col min="15623" max="15623" width="7.109375" style="134" bestFit="1" customWidth="1"/>
    <col min="15624" max="15638" width="4.6640625" style="134" customWidth="1"/>
    <col min="15639" max="15639" width="7.109375" style="134" bestFit="1" customWidth="1"/>
    <col min="15640" max="15651" width="4.6640625" style="134" customWidth="1"/>
    <col min="15652" max="15652" width="7.109375" style="134" bestFit="1" customWidth="1"/>
    <col min="15653" max="15666" width="4.6640625" style="134" customWidth="1"/>
    <col min="15667" max="15667" width="7.109375" style="134" bestFit="1" customWidth="1"/>
    <col min="15668" max="15679" width="4.6640625" style="134" customWidth="1"/>
    <col min="15680" max="15680" width="7.109375" style="134" bestFit="1" customWidth="1"/>
    <col min="15681" max="15693" width="4.6640625" style="134" customWidth="1"/>
    <col min="15694" max="15694" width="7.109375" style="134" bestFit="1" customWidth="1"/>
    <col min="15695" max="15708" width="4.6640625" style="134" customWidth="1"/>
    <col min="15709" max="15709" width="7.109375" style="134" bestFit="1" customWidth="1"/>
    <col min="15710" max="15834" width="9.109375" style="134"/>
    <col min="15835" max="15835" width="1.6640625" style="134" customWidth="1"/>
    <col min="15836" max="15836" width="9.109375" style="134"/>
    <col min="15837" max="15837" width="64.88671875" style="134" customWidth="1"/>
    <col min="15838" max="15838" width="13.5546875" style="134" customWidth="1"/>
    <col min="15839" max="15852" width="4.6640625" style="134" customWidth="1"/>
    <col min="15853" max="15853" width="7.109375" style="134" bestFit="1" customWidth="1"/>
    <col min="15854" max="15865" width="4.6640625" style="134" customWidth="1"/>
    <col min="15866" max="15866" width="7.109375" style="134" bestFit="1" customWidth="1"/>
    <col min="15867" max="15878" width="4.6640625" style="134" customWidth="1"/>
    <col min="15879" max="15879" width="7.109375" style="134" bestFit="1" customWidth="1"/>
    <col min="15880" max="15894" width="4.6640625" style="134" customWidth="1"/>
    <col min="15895" max="15895" width="7.109375" style="134" bestFit="1" customWidth="1"/>
    <col min="15896" max="15907" width="4.6640625" style="134" customWidth="1"/>
    <col min="15908" max="15908" width="7.109375" style="134" bestFit="1" customWidth="1"/>
    <col min="15909" max="15922" width="4.6640625" style="134" customWidth="1"/>
    <col min="15923" max="15923" width="7.109375" style="134" bestFit="1" customWidth="1"/>
    <col min="15924" max="15935" width="4.6640625" style="134" customWidth="1"/>
    <col min="15936" max="15936" width="7.109375" style="134" bestFit="1" customWidth="1"/>
    <col min="15937" max="15949" width="4.6640625" style="134" customWidth="1"/>
    <col min="15950" max="15950" width="7.109375" style="134" bestFit="1" customWidth="1"/>
    <col min="15951" max="15964" width="4.6640625" style="134" customWidth="1"/>
    <col min="15965" max="15965" width="7.109375" style="134" bestFit="1" customWidth="1"/>
    <col min="15966" max="16090" width="9.109375" style="134"/>
    <col min="16091" max="16091" width="1.6640625" style="134" customWidth="1"/>
    <col min="16092" max="16092" width="9.109375" style="134"/>
    <col min="16093" max="16093" width="64.88671875" style="134" customWidth="1"/>
    <col min="16094" max="16094" width="13.5546875" style="134" customWidth="1"/>
    <col min="16095" max="16108" width="4.6640625" style="134" customWidth="1"/>
    <col min="16109" max="16109" width="7.109375" style="134" bestFit="1" customWidth="1"/>
    <col min="16110" max="16121" width="4.6640625" style="134" customWidth="1"/>
    <col min="16122" max="16122" width="7.109375" style="134" bestFit="1" customWidth="1"/>
    <col min="16123" max="16134" width="4.6640625" style="134" customWidth="1"/>
    <col min="16135" max="16135" width="7.109375" style="134" bestFit="1" customWidth="1"/>
    <col min="16136" max="16150" width="4.6640625" style="134" customWidth="1"/>
    <col min="16151" max="16151" width="7.109375" style="134" bestFit="1" customWidth="1"/>
    <col min="16152" max="16163" width="4.6640625" style="134" customWidth="1"/>
    <col min="16164" max="16164" width="7.109375" style="134" bestFit="1" customWidth="1"/>
    <col min="16165" max="16178" width="4.6640625" style="134" customWidth="1"/>
    <col min="16179" max="16179" width="7.109375" style="134" bestFit="1" customWidth="1"/>
    <col min="16180" max="16191" width="4.6640625" style="134" customWidth="1"/>
    <col min="16192" max="16192" width="7.109375" style="134" bestFit="1" customWidth="1"/>
    <col min="16193" max="16205" width="4.6640625" style="134" customWidth="1"/>
    <col min="16206" max="16206" width="7.109375" style="134" bestFit="1" customWidth="1"/>
    <col min="16207" max="16220" width="4.6640625" style="134" customWidth="1"/>
    <col min="16221" max="16221" width="7.109375" style="134" bestFit="1" customWidth="1"/>
    <col min="16222" max="16378" width="9.109375" style="134"/>
    <col min="16379" max="16384" width="9.109375" style="134" customWidth="1"/>
  </cols>
  <sheetData>
    <row r="1" spans="1:94" s="133" customFormat="1" ht="15" customHeight="1" x14ac:dyDescent="0.25">
      <c r="A1" s="244"/>
      <c r="B1" s="245"/>
      <c r="C1" s="246"/>
      <c r="D1" s="246"/>
      <c r="E1" s="495" t="s">
        <v>68</v>
      </c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7"/>
      <c r="T1" s="495" t="s">
        <v>69</v>
      </c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7"/>
      <c r="AI1" s="495" t="s">
        <v>210</v>
      </c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7"/>
      <c r="AX1" s="495" t="s">
        <v>70</v>
      </c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7"/>
      <c r="BM1" s="495" t="s">
        <v>71</v>
      </c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7"/>
      <c r="CB1" s="495" t="s">
        <v>72</v>
      </c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7"/>
    </row>
    <row r="2" spans="1:94" ht="27.75" customHeight="1" x14ac:dyDescent="0.3">
      <c r="A2" s="247"/>
      <c r="B2" s="504" t="s">
        <v>230</v>
      </c>
      <c r="C2" s="505"/>
      <c r="D2" s="508" t="s">
        <v>0</v>
      </c>
      <c r="E2" s="499" t="s">
        <v>5</v>
      </c>
      <c r="F2" s="500"/>
      <c r="G2" s="500"/>
      <c r="H2" s="484" t="s">
        <v>6</v>
      </c>
      <c r="I2" s="484"/>
      <c r="J2" s="484"/>
      <c r="K2" s="484"/>
      <c r="L2" s="484"/>
      <c r="M2" s="484"/>
      <c r="N2" s="494" t="s">
        <v>62</v>
      </c>
      <c r="O2" s="494"/>
      <c r="P2" s="494"/>
      <c r="Q2" s="494"/>
      <c r="R2" s="494"/>
      <c r="S2" s="256"/>
      <c r="T2" s="501" t="s">
        <v>5</v>
      </c>
      <c r="U2" s="502"/>
      <c r="V2" s="503"/>
      <c r="W2" s="483" t="s">
        <v>6</v>
      </c>
      <c r="X2" s="484"/>
      <c r="Y2" s="484"/>
      <c r="Z2" s="484"/>
      <c r="AA2" s="484"/>
      <c r="AB2" s="484"/>
      <c r="AC2" s="494" t="s">
        <v>62</v>
      </c>
      <c r="AD2" s="494"/>
      <c r="AE2" s="494"/>
      <c r="AF2" s="494"/>
      <c r="AG2" s="430"/>
      <c r="AH2" s="248"/>
      <c r="AI2" s="501" t="s">
        <v>5</v>
      </c>
      <c r="AJ2" s="502"/>
      <c r="AK2" s="502"/>
      <c r="AL2" s="483" t="s">
        <v>6</v>
      </c>
      <c r="AM2" s="484"/>
      <c r="AN2" s="484"/>
      <c r="AO2" s="484"/>
      <c r="AP2" s="484"/>
      <c r="AQ2" s="484"/>
      <c r="AR2" s="498" t="s">
        <v>62</v>
      </c>
      <c r="AS2" s="498"/>
      <c r="AT2" s="498"/>
      <c r="AU2" s="498"/>
      <c r="AV2" s="498"/>
      <c r="AW2" s="248"/>
      <c r="AX2" s="501" t="s">
        <v>5</v>
      </c>
      <c r="AY2" s="502"/>
      <c r="AZ2" s="502"/>
      <c r="BA2" s="484" t="s">
        <v>6</v>
      </c>
      <c r="BB2" s="484"/>
      <c r="BC2" s="484"/>
      <c r="BD2" s="484"/>
      <c r="BE2" s="484"/>
      <c r="BF2" s="484"/>
      <c r="BG2" s="498" t="s">
        <v>62</v>
      </c>
      <c r="BH2" s="498"/>
      <c r="BI2" s="498"/>
      <c r="BJ2" s="498"/>
      <c r="BK2" s="498"/>
      <c r="BL2" s="248"/>
      <c r="BM2" s="502" t="s">
        <v>5</v>
      </c>
      <c r="BN2" s="502"/>
      <c r="BO2" s="502"/>
      <c r="BP2" s="484" t="s">
        <v>6</v>
      </c>
      <c r="BQ2" s="484"/>
      <c r="BR2" s="484"/>
      <c r="BS2" s="484"/>
      <c r="BT2" s="484"/>
      <c r="BU2" s="484"/>
      <c r="BV2" s="429"/>
      <c r="BW2" s="498" t="s">
        <v>62</v>
      </c>
      <c r="BX2" s="498"/>
      <c r="BY2" s="498"/>
      <c r="BZ2" s="498"/>
      <c r="CA2" s="248"/>
      <c r="CB2" s="502" t="s">
        <v>5</v>
      </c>
      <c r="CC2" s="502"/>
      <c r="CD2" s="502"/>
      <c r="CE2" s="484" t="s">
        <v>6</v>
      </c>
      <c r="CF2" s="484"/>
      <c r="CG2" s="484"/>
      <c r="CH2" s="484"/>
      <c r="CI2" s="484"/>
      <c r="CJ2" s="484"/>
      <c r="CK2" s="498"/>
      <c r="CL2" s="498"/>
      <c r="CM2" s="498" t="s">
        <v>62</v>
      </c>
      <c r="CN2" s="498"/>
      <c r="CO2" s="498"/>
      <c r="CP2" s="248"/>
    </row>
    <row r="3" spans="1:94" s="369" customFormat="1" ht="153" customHeight="1" x14ac:dyDescent="0.3">
      <c r="A3" s="364"/>
      <c r="B3" s="506"/>
      <c r="C3" s="507"/>
      <c r="D3" s="509"/>
      <c r="E3" s="426" t="s">
        <v>107</v>
      </c>
      <c r="F3" s="428" t="s">
        <v>108</v>
      </c>
      <c r="G3" s="314"/>
      <c r="H3" s="428" t="s">
        <v>110</v>
      </c>
      <c r="I3" s="428" t="s">
        <v>221</v>
      </c>
      <c r="J3" s="428" t="s">
        <v>220</v>
      </c>
      <c r="K3" s="428" t="s">
        <v>75</v>
      </c>
      <c r="L3" s="428" t="s">
        <v>73</v>
      </c>
      <c r="M3" s="365"/>
      <c r="N3" s="428" t="s">
        <v>74</v>
      </c>
      <c r="O3" s="428" t="s">
        <v>219</v>
      </c>
      <c r="P3" s="428" t="s">
        <v>65</v>
      </c>
      <c r="Q3" s="427" t="s">
        <v>109</v>
      </c>
      <c r="R3" s="136"/>
      <c r="S3" s="366"/>
      <c r="T3" s="426" t="s">
        <v>76</v>
      </c>
      <c r="U3" s="428" t="s">
        <v>224</v>
      </c>
      <c r="V3" s="367"/>
      <c r="W3" s="428" t="s">
        <v>111</v>
      </c>
      <c r="X3" s="428" t="s">
        <v>113</v>
      </c>
      <c r="Y3" s="428" t="s">
        <v>112</v>
      </c>
      <c r="Z3" s="428" t="s">
        <v>77</v>
      </c>
      <c r="AA3" s="428" t="s">
        <v>73</v>
      </c>
      <c r="AB3" s="365"/>
      <c r="AC3" s="428" t="s">
        <v>114</v>
      </c>
      <c r="AD3" s="428" t="s">
        <v>115</v>
      </c>
      <c r="AE3" s="428" t="s">
        <v>116</v>
      </c>
      <c r="AF3" s="428" t="s">
        <v>65</v>
      </c>
      <c r="AG3" s="136"/>
      <c r="AH3" s="368"/>
      <c r="AI3" s="426" t="s">
        <v>79</v>
      </c>
      <c r="AJ3" s="427" t="s">
        <v>218</v>
      </c>
      <c r="AK3" s="367"/>
      <c r="AL3" s="428" t="s">
        <v>78</v>
      </c>
      <c r="AM3" s="428" t="s">
        <v>80</v>
      </c>
      <c r="AN3" s="428" t="s">
        <v>81</v>
      </c>
      <c r="AO3" s="428" t="s">
        <v>82</v>
      </c>
      <c r="AP3" s="428" t="s">
        <v>73</v>
      </c>
      <c r="AQ3" s="365"/>
      <c r="AR3" s="428" t="s">
        <v>83</v>
      </c>
      <c r="AS3" s="428" t="s">
        <v>84</v>
      </c>
      <c r="AT3" s="428" t="s">
        <v>85</v>
      </c>
      <c r="AU3" s="428" t="s">
        <v>65</v>
      </c>
      <c r="AV3" s="136"/>
      <c r="AW3" s="368"/>
      <c r="AX3" s="426" t="s">
        <v>86</v>
      </c>
      <c r="AY3" s="428" t="s">
        <v>88</v>
      </c>
      <c r="AZ3" s="367"/>
      <c r="BA3" s="428" t="s">
        <v>87</v>
      </c>
      <c r="BB3" s="428" t="s">
        <v>222</v>
      </c>
      <c r="BC3" s="428" t="s">
        <v>223</v>
      </c>
      <c r="BD3" s="428" t="s">
        <v>89</v>
      </c>
      <c r="BE3" s="428" t="s">
        <v>73</v>
      </c>
      <c r="BF3" s="365"/>
      <c r="BG3" s="428" t="s">
        <v>90</v>
      </c>
      <c r="BH3" s="428" t="s">
        <v>117</v>
      </c>
      <c r="BI3" s="428" t="s">
        <v>91</v>
      </c>
      <c r="BJ3" s="428" t="s">
        <v>65</v>
      </c>
      <c r="BK3" s="136"/>
      <c r="BL3" s="368"/>
      <c r="BM3" s="428" t="s">
        <v>94</v>
      </c>
      <c r="BN3" s="428" t="s">
        <v>92</v>
      </c>
      <c r="BO3" s="367"/>
      <c r="BP3" s="445" t="s">
        <v>225</v>
      </c>
      <c r="BQ3" s="446" t="s">
        <v>96</v>
      </c>
      <c r="BR3" s="428" t="s">
        <v>97</v>
      </c>
      <c r="BS3" s="428" t="s">
        <v>95</v>
      </c>
      <c r="BT3" s="428" t="s">
        <v>73</v>
      </c>
      <c r="BU3" s="365"/>
      <c r="BV3" s="428" t="s">
        <v>226</v>
      </c>
      <c r="BW3" s="428" t="s">
        <v>227</v>
      </c>
      <c r="BX3" s="428" t="s">
        <v>93</v>
      </c>
      <c r="BY3" s="428" t="s">
        <v>65</v>
      </c>
      <c r="BZ3" s="136"/>
      <c r="CA3" s="368"/>
      <c r="CB3" s="427" t="s">
        <v>104</v>
      </c>
      <c r="CC3" s="427" t="s">
        <v>103</v>
      </c>
      <c r="CD3" s="367"/>
      <c r="CE3" s="446" t="s">
        <v>99</v>
      </c>
      <c r="CF3" s="428" t="s">
        <v>100</v>
      </c>
      <c r="CG3" s="428" t="s">
        <v>228</v>
      </c>
      <c r="CH3" s="428" t="s">
        <v>101</v>
      </c>
      <c r="CI3" s="428" t="s">
        <v>73</v>
      </c>
      <c r="CJ3" s="365"/>
      <c r="CK3" s="446" t="s">
        <v>229</v>
      </c>
      <c r="CL3" s="428" t="s">
        <v>102</v>
      </c>
      <c r="CM3" s="446" t="s">
        <v>98</v>
      </c>
      <c r="CN3" s="428" t="s">
        <v>65</v>
      </c>
      <c r="CO3" s="136"/>
      <c r="CP3" s="368"/>
    </row>
    <row r="4" spans="1:94" s="392" customFormat="1" ht="14.25" customHeight="1" x14ac:dyDescent="0.3">
      <c r="A4" s="480" t="s">
        <v>118</v>
      </c>
      <c r="B4" s="510" t="s">
        <v>11</v>
      </c>
      <c r="C4" s="510" t="s">
        <v>231</v>
      </c>
      <c r="D4" s="380" t="s">
        <v>66</v>
      </c>
      <c r="E4" s="381"/>
      <c r="F4" s="382"/>
      <c r="G4" s="383"/>
      <c r="H4" s="382"/>
      <c r="I4" s="382"/>
      <c r="J4" s="382"/>
      <c r="K4" s="382"/>
      <c r="L4" s="393"/>
      <c r="M4" s="385"/>
      <c r="N4" s="382"/>
      <c r="O4" s="382"/>
      <c r="P4" s="393"/>
      <c r="Q4" s="384"/>
      <c r="R4" s="386"/>
      <c r="S4" s="387" t="s">
        <v>67</v>
      </c>
      <c r="T4" s="381"/>
      <c r="U4" s="382"/>
      <c r="V4" s="388"/>
      <c r="W4" s="384"/>
      <c r="X4" s="384"/>
      <c r="Y4" s="382"/>
      <c r="Z4" s="382"/>
      <c r="AA4" s="393"/>
      <c r="AB4" s="389"/>
      <c r="AC4" s="382"/>
      <c r="AD4" s="382"/>
      <c r="AE4" s="382"/>
      <c r="AF4" s="393"/>
      <c r="AG4" s="137"/>
      <c r="AH4" s="390" t="s">
        <v>67</v>
      </c>
      <c r="AI4" s="381"/>
      <c r="AJ4" s="384"/>
      <c r="AK4" s="391"/>
      <c r="AL4" s="393"/>
      <c r="AM4" s="393"/>
      <c r="AN4" s="393"/>
      <c r="AO4" s="393"/>
      <c r="AP4" s="393"/>
      <c r="AQ4" s="394"/>
      <c r="AR4" s="393"/>
      <c r="AS4" s="393"/>
      <c r="AT4" s="393"/>
      <c r="AU4" s="393"/>
      <c r="AV4" s="137"/>
      <c r="AW4" s="390" t="s">
        <v>67</v>
      </c>
      <c r="AX4" s="381"/>
      <c r="AY4" s="382"/>
      <c r="AZ4" s="391"/>
      <c r="BA4" s="382"/>
      <c r="BB4" s="382"/>
      <c r="BC4" s="382"/>
      <c r="BD4" s="382"/>
      <c r="BE4" s="393"/>
      <c r="BF4" s="389"/>
      <c r="BG4" s="382"/>
      <c r="BH4" s="382"/>
      <c r="BI4" s="382"/>
      <c r="BJ4" s="393"/>
      <c r="BK4" s="137"/>
      <c r="BL4" s="390" t="s">
        <v>67</v>
      </c>
      <c r="BM4" s="382"/>
      <c r="BN4" s="384"/>
      <c r="BO4" s="388"/>
      <c r="BP4" s="381"/>
      <c r="BQ4" s="382"/>
      <c r="BR4" s="382"/>
      <c r="BS4" s="382"/>
      <c r="BT4" s="393"/>
      <c r="BU4" s="389"/>
      <c r="BV4" s="382"/>
      <c r="BW4" s="382"/>
      <c r="BX4" s="382"/>
      <c r="BY4" s="393"/>
      <c r="BZ4" s="137"/>
      <c r="CA4" s="390" t="s">
        <v>67</v>
      </c>
      <c r="CB4" s="384"/>
      <c r="CC4" s="384"/>
      <c r="CD4" s="391"/>
      <c r="CE4" s="382"/>
      <c r="CF4" s="382"/>
      <c r="CG4" s="382"/>
      <c r="CH4" s="382"/>
      <c r="CI4" s="393"/>
      <c r="CJ4" s="389"/>
      <c r="CK4" s="384"/>
      <c r="CL4" s="382"/>
      <c r="CM4" s="382"/>
      <c r="CN4" s="393"/>
      <c r="CO4" s="137"/>
      <c r="CP4" s="390" t="s">
        <v>67</v>
      </c>
    </row>
    <row r="5" spans="1:94" s="135" customFormat="1" ht="16.5" customHeight="1" thickBot="1" x14ac:dyDescent="0.35">
      <c r="A5" s="481"/>
      <c r="B5" s="511"/>
      <c r="C5" s="511"/>
      <c r="D5" s="252"/>
      <c r="E5" s="257"/>
      <c r="F5" s="140"/>
      <c r="G5" s="311"/>
      <c r="H5" s="139"/>
      <c r="I5" s="139"/>
      <c r="J5" s="139"/>
      <c r="K5" s="140"/>
      <c r="L5" s="139"/>
      <c r="M5" s="249"/>
      <c r="N5" s="140"/>
      <c r="O5" s="140"/>
      <c r="P5" s="140"/>
      <c r="Q5" s="144"/>
      <c r="R5" s="250"/>
      <c r="S5" s="258"/>
      <c r="T5" s="138"/>
      <c r="U5" s="139"/>
      <c r="V5" s="301"/>
      <c r="W5" s="144"/>
      <c r="X5" s="144"/>
      <c r="Y5" s="139"/>
      <c r="Z5" s="139"/>
      <c r="AA5" s="139"/>
      <c r="AB5" s="141"/>
      <c r="AC5" s="139"/>
      <c r="AD5" s="139"/>
      <c r="AE5" s="139"/>
      <c r="AF5" s="140"/>
      <c r="AG5" s="142"/>
      <c r="AH5" s="251"/>
      <c r="AI5" s="138"/>
      <c r="AJ5" s="144"/>
      <c r="AK5" s="301"/>
      <c r="AL5" s="144"/>
      <c r="AM5" s="139"/>
      <c r="AN5" s="139"/>
      <c r="AO5" s="139"/>
      <c r="AP5" s="139"/>
      <c r="AQ5" s="141"/>
      <c r="AR5" s="139"/>
      <c r="AS5" s="139"/>
      <c r="AT5" s="139"/>
      <c r="AU5" s="140"/>
      <c r="AV5" s="142"/>
      <c r="AW5" s="251" t="s">
        <v>12</v>
      </c>
      <c r="AX5" s="138"/>
      <c r="AY5" s="139"/>
      <c r="AZ5" s="143"/>
      <c r="BA5" s="139"/>
      <c r="BB5" s="139"/>
      <c r="BC5" s="139"/>
      <c r="BD5" s="139"/>
      <c r="BE5" s="139"/>
      <c r="BF5" s="141"/>
      <c r="BG5" s="139"/>
      <c r="BH5" s="139"/>
      <c r="BI5" s="139"/>
      <c r="BJ5" s="140"/>
      <c r="BK5" s="142"/>
      <c r="BL5" s="251"/>
      <c r="BM5" s="139"/>
      <c r="BN5" s="144"/>
      <c r="BO5" s="301"/>
      <c r="BP5" s="138"/>
      <c r="BQ5" s="139"/>
      <c r="BR5" s="139"/>
      <c r="BS5" s="139"/>
      <c r="BT5" s="139"/>
      <c r="BU5" s="141"/>
      <c r="BV5" s="139"/>
      <c r="BW5" s="139"/>
      <c r="BX5" s="139"/>
      <c r="BY5" s="140"/>
      <c r="BZ5" s="142"/>
      <c r="CA5" s="251"/>
      <c r="CB5" s="144"/>
      <c r="CC5" s="144"/>
      <c r="CD5" s="143"/>
      <c r="CE5" s="139"/>
      <c r="CF5" s="139"/>
      <c r="CG5" s="139"/>
      <c r="CH5" s="139"/>
      <c r="CI5" s="139"/>
      <c r="CJ5" s="141"/>
      <c r="CK5" s="144"/>
      <c r="CL5" s="139"/>
      <c r="CM5" s="139"/>
      <c r="CN5" s="140"/>
      <c r="CO5" s="142"/>
      <c r="CP5" s="251"/>
    </row>
    <row r="6" spans="1:94" ht="45" customHeight="1" x14ac:dyDescent="0.3">
      <c r="A6" s="491" t="s">
        <v>130</v>
      </c>
      <c r="B6" s="145" t="s">
        <v>119</v>
      </c>
      <c r="C6" s="412" t="s">
        <v>187</v>
      </c>
      <c r="D6" s="395">
        <f>'Przedmioty ogólne'!D6</f>
        <v>7</v>
      </c>
      <c r="E6" s="259"/>
      <c r="F6" s="193"/>
      <c r="G6" s="312"/>
      <c r="H6" s="195"/>
      <c r="I6" s="195"/>
      <c r="J6" s="195"/>
      <c r="K6" s="193"/>
      <c r="L6" s="195"/>
      <c r="M6" s="151"/>
      <c r="N6" s="193"/>
      <c r="O6" s="193"/>
      <c r="P6" s="193"/>
      <c r="Q6" s="194"/>
      <c r="R6" s="152"/>
      <c r="S6" s="260">
        <f t="shared" ref="S6:S16" si="0">COUNTIF(E6:Q6,"=+") + $D6</f>
        <v>7</v>
      </c>
      <c r="T6" s="196"/>
      <c r="U6" s="195"/>
      <c r="V6" s="302"/>
      <c r="W6" s="194"/>
      <c r="X6" s="194"/>
      <c r="Y6" s="195"/>
      <c r="Z6" s="195"/>
      <c r="AA6" s="195"/>
      <c r="AB6" s="154"/>
      <c r="AC6" s="195"/>
      <c r="AD6" s="195"/>
      <c r="AE6" s="195"/>
      <c r="AF6" s="193"/>
      <c r="AG6" s="155"/>
      <c r="AH6" s="260">
        <f t="shared" ref="AH6:AH15" si="1">COUNTIF(T6:AF6,"=+") + $D6</f>
        <v>7</v>
      </c>
      <c r="AI6" s="196"/>
      <c r="AJ6" s="194"/>
      <c r="AK6" s="302"/>
      <c r="AL6" s="194"/>
      <c r="AM6" s="195" t="s">
        <v>12</v>
      </c>
      <c r="AN6" s="195"/>
      <c r="AO6" s="195"/>
      <c r="AP6" s="195"/>
      <c r="AQ6" s="154"/>
      <c r="AR6" s="195"/>
      <c r="AS6" s="195"/>
      <c r="AT6" s="195"/>
      <c r="AU6" s="193"/>
      <c r="AV6" s="155"/>
      <c r="AW6" s="260">
        <f t="shared" ref="AW6:AW16" si="2">COUNTIF(AI6:AU6,"=+") + $D6</f>
        <v>8</v>
      </c>
      <c r="AX6" s="196"/>
      <c r="AY6" s="195"/>
      <c r="AZ6" s="156"/>
      <c r="BA6" s="195"/>
      <c r="BB6" s="195"/>
      <c r="BC6" s="195"/>
      <c r="BD6" s="195"/>
      <c r="BE6" s="195"/>
      <c r="BF6" s="154"/>
      <c r="BG6" s="150" t="s">
        <v>12</v>
      </c>
      <c r="BH6" s="150" t="s">
        <v>12</v>
      </c>
      <c r="BI6" s="195"/>
      <c r="BJ6" s="193"/>
      <c r="BK6" s="155"/>
      <c r="BL6" s="260">
        <f t="shared" ref="BL6:BL16" si="3">COUNTIF(AX6:BJ6,"=+") + $D6</f>
        <v>9</v>
      </c>
      <c r="BM6" s="195"/>
      <c r="BN6" s="194"/>
      <c r="BO6" s="302"/>
      <c r="BP6" s="196"/>
      <c r="BQ6" s="195" t="s">
        <v>12</v>
      </c>
      <c r="BR6" s="195"/>
      <c r="BS6" s="195"/>
      <c r="BT6" s="195"/>
      <c r="BU6" s="154"/>
      <c r="BV6" s="195"/>
      <c r="BW6" s="195"/>
      <c r="BX6" s="195"/>
      <c r="BY6" s="193"/>
      <c r="BZ6" s="155"/>
      <c r="CA6" s="260">
        <f t="shared" ref="CA6:CA16" si="4">COUNTIF(BM6:BZ6,"=+") + $D6</f>
        <v>8</v>
      </c>
      <c r="CB6" s="194" t="s">
        <v>12</v>
      </c>
      <c r="CC6" s="194"/>
      <c r="CD6" s="156"/>
      <c r="CE6" s="195"/>
      <c r="CF6" s="195" t="s">
        <v>12</v>
      </c>
      <c r="CG6" s="195"/>
      <c r="CH6" s="195" t="s">
        <v>12</v>
      </c>
      <c r="CI6" s="195"/>
      <c r="CJ6" s="154"/>
      <c r="CK6" s="194"/>
      <c r="CL6" s="195"/>
      <c r="CM6" s="195"/>
      <c r="CN6" s="193"/>
      <c r="CO6" s="155"/>
      <c r="CP6" s="260">
        <f t="shared" ref="CP6:CP16" si="5">COUNTIF(CB6:CN6,"=+") + $D6</f>
        <v>10</v>
      </c>
    </row>
    <row r="7" spans="1:94" ht="34.200000000000003" x14ac:dyDescent="0.3">
      <c r="A7" s="492"/>
      <c r="B7" s="146" t="s">
        <v>120</v>
      </c>
      <c r="C7" s="147" t="s">
        <v>188</v>
      </c>
      <c r="D7" s="413">
        <f>'Przedmioty ogólne'!D7</f>
        <v>17</v>
      </c>
      <c r="E7" s="261"/>
      <c r="F7" s="148"/>
      <c r="G7" s="312"/>
      <c r="H7" s="150"/>
      <c r="I7" s="150"/>
      <c r="J7" s="150" t="s">
        <v>12</v>
      </c>
      <c r="K7" s="148"/>
      <c r="L7" s="150"/>
      <c r="M7" s="151"/>
      <c r="N7" s="148"/>
      <c r="O7" s="148"/>
      <c r="P7" s="148"/>
      <c r="Q7" s="149"/>
      <c r="R7" s="152"/>
      <c r="S7" s="262">
        <f t="shared" si="0"/>
        <v>18</v>
      </c>
      <c r="T7" s="153" t="s">
        <v>12</v>
      </c>
      <c r="U7" s="150"/>
      <c r="V7" s="302"/>
      <c r="W7" s="149"/>
      <c r="X7" s="149"/>
      <c r="Y7" s="150"/>
      <c r="Z7" s="150"/>
      <c r="AA7" s="150"/>
      <c r="AB7" s="154"/>
      <c r="AC7" s="150"/>
      <c r="AD7" s="150"/>
      <c r="AE7" s="150"/>
      <c r="AF7" s="148"/>
      <c r="AG7" s="155"/>
      <c r="AH7" s="262">
        <f t="shared" si="1"/>
        <v>18</v>
      </c>
      <c r="AI7" s="153"/>
      <c r="AJ7" s="149"/>
      <c r="AK7" s="302"/>
      <c r="AL7" s="149"/>
      <c r="AM7" s="150"/>
      <c r="AN7" s="150"/>
      <c r="AO7" s="150"/>
      <c r="AP7" s="150"/>
      <c r="AQ7" s="154"/>
      <c r="AR7" s="150"/>
      <c r="AS7" s="150"/>
      <c r="AT7" s="150"/>
      <c r="AU7" s="148"/>
      <c r="AV7" s="155"/>
      <c r="AW7" s="262">
        <f t="shared" si="2"/>
        <v>17</v>
      </c>
      <c r="AX7" s="153"/>
      <c r="AY7" s="150"/>
      <c r="AZ7" s="156"/>
      <c r="BA7" s="150"/>
      <c r="BB7" s="150"/>
      <c r="BC7" s="150"/>
      <c r="BD7" s="150"/>
      <c r="BE7" s="150"/>
      <c r="BF7" s="154"/>
      <c r="BG7" s="150"/>
      <c r="BH7" s="150"/>
      <c r="BI7" s="150"/>
      <c r="BJ7" s="148"/>
      <c r="BK7" s="155"/>
      <c r="BL7" s="262">
        <f t="shared" si="3"/>
        <v>17</v>
      </c>
      <c r="BM7" s="150"/>
      <c r="BN7" s="149"/>
      <c r="BO7" s="302"/>
      <c r="BP7" s="153"/>
      <c r="BQ7" s="150"/>
      <c r="BR7" s="150"/>
      <c r="BS7" s="150"/>
      <c r="BT7" s="150"/>
      <c r="BU7" s="154"/>
      <c r="BV7" s="150" t="s">
        <v>12</v>
      </c>
      <c r="BW7" s="150"/>
      <c r="BX7" s="150"/>
      <c r="BY7" s="148"/>
      <c r="BZ7" s="155"/>
      <c r="CA7" s="262">
        <f t="shared" si="4"/>
        <v>18</v>
      </c>
      <c r="CB7" s="149" t="s">
        <v>12</v>
      </c>
      <c r="CC7" s="149"/>
      <c r="CD7" s="156"/>
      <c r="CE7" s="150"/>
      <c r="CF7" s="150" t="s">
        <v>12</v>
      </c>
      <c r="CG7" s="150" t="s">
        <v>12</v>
      </c>
      <c r="CH7" s="150" t="s">
        <v>12</v>
      </c>
      <c r="CI7" s="150"/>
      <c r="CJ7" s="154"/>
      <c r="CK7" s="149" t="s">
        <v>12</v>
      </c>
      <c r="CL7" s="150"/>
      <c r="CM7" s="150"/>
      <c r="CN7" s="148"/>
      <c r="CO7" s="155"/>
      <c r="CP7" s="262">
        <f t="shared" si="5"/>
        <v>22</v>
      </c>
    </row>
    <row r="8" spans="1:94" ht="22.8" x14ac:dyDescent="0.3">
      <c r="A8" s="492"/>
      <c r="B8" s="146" t="s">
        <v>121</v>
      </c>
      <c r="C8" s="157" t="s">
        <v>192</v>
      </c>
      <c r="D8" s="413">
        <f>'Przedmioty ogólne'!D8</f>
        <v>17</v>
      </c>
      <c r="E8" s="261" t="s">
        <v>12</v>
      </c>
      <c r="F8" s="148"/>
      <c r="G8" s="312"/>
      <c r="H8" s="150" t="s">
        <v>12</v>
      </c>
      <c r="I8" s="150" t="s">
        <v>12</v>
      </c>
      <c r="J8" s="150"/>
      <c r="K8" s="148"/>
      <c r="L8" s="150"/>
      <c r="M8" s="151"/>
      <c r="N8" s="148"/>
      <c r="O8" s="148" t="s">
        <v>12</v>
      </c>
      <c r="P8" s="148"/>
      <c r="Q8" s="149"/>
      <c r="R8" s="152"/>
      <c r="S8" s="262">
        <f t="shared" si="0"/>
        <v>21</v>
      </c>
      <c r="T8" s="153" t="s">
        <v>12</v>
      </c>
      <c r="U8" s="150"/>
      <c r="V8" s="302"/>
      <c r="W8" s="149"/>
      <c r="X8" s="149" t="s">
        <v>12</v>
      </c>
      <c r="Y8" s="150"/>
      <c r="Z8" s="150"/>
      <c r="AA8" s="150"/>
      <c r="AB8" s="154"/>
      <c r="AC8" s="150"/>
      <c r="AD8" s="150"/>
      <c r="AE8" s="150"/>
      <c r="AF8" s="148"/>
      <c r="AG8" s="155"/>
      <c r="AH8" s="262">
        <f t="shared" si="1"/>
        <v>19</v>
      </c>
      <c r="AI8" s="153" t="s">
        <v>12</v>
      </c>
      <c r="AJ8" s="149" t="s">
        <v>12</v>
      </c>
      <c r="AK8" s="302"/>
      <c r="AL8" s="149" t="s">
        <v>12</v>
      </c>
      <c r="AM8" s="150"/>
      <c r="AN8" s="150"/>
      <c r="AO8" s="150"/>
      <c r="AP8" s="150"/>
      <c r="AQ8" s="154"/>
      <c r="AR8" s="150"/>
      <c r="AS8" s="150"/>
      <c r="AT8" s="150"/>
      <c r="AU8" s="148"/>
      <c r="AV8" s="155"/>
      <c r="AW8" s="262">
        <f t="shared" si="2"/>
        <v>20</v>
      </c>
      <c r="AX8" s="153"/>
      <c r="AY8" s="150" t="s">
        <v>12</v>
      </c>
      <c r="AZ8" s="156"/>
      <c r="BA8" s="150" t="s">
        <v>12</v>
      </c>
      <c r="BB8" s="150"/>
      <c r="BC8" s="150"/>
      <c r="BD8" s="150"/>
      <c r="BE8" s="150"/>
      <c r="BF8" s="154"/>
      <c r="BG8" s="150"/>
      <c r="BH8" s="150"/>
      <c r="BI8" s="150" t="s">
        <v>12</v>
      </c>
      <c r="BJ8" s="148"/>
      <c r="BK8" s="155"/>
      <c r="BL8" s="262">
        <f t="shared" si="3"/>
        <v>20</v>
      </c>
      <c r="BM8" s="150"/>
      <c r="BN8" s="149" t="s">
        <v>12</v>
      </c>
      <c r="BO8" s="302"/>
      <c r="BP8" s="153"/>
      <c r="BQ8" s="150"/>
      <c r="BR8" s="150" t="s">
        <v>12</v>
      </c>
      <c r="BS8" s="150"/>
      <c r="BT8" s="150"/>
      <c r="BU8" s="154"/>
      <c r="BV8" s="150" t="s">
        <v>12</v>
      </c>
      <c r="BW8" s="150" t="s">
        <v>12</v>
      </c>
      <c r="BX8" s="150"/>
      <c r="BY8" s="148"/>
      <c r="BZ8" s="155"/>
      <c r="CA8" s="262">
        <f t="shared" si="4"/>
        <v>21</v>
      </c>
      <c r="CB8" s="149"/>
      <c r="CC8" s="149" t="s">
        <v>12</v>
      </c>
      <c r="CD8" s="156"/>
      <c r="CE8" s="150" t="s">
        <v>12</v>
      </c>
      <c r="CF8" s="150"/>
      <c r="CG8" s="150"/>
      <c r="CH8" s="150"/>
      <c r="CI8" s="150"/>
      <c r="CJ8" s="154"/>
      <c r="CK8" s="149"/>
      <c r="CL8" s="150" t="s">
        <v>12</v>
      </c>
      <c r="CM8" s="150" t="s">
        <v>12</v>
      </c>
      <c r="CN8" s="148"/>
      <c r="CO8" s="155"/>
      <c r="CP8" s="262">
        <f t="shared" si="5"/>
        <v>21</v>
      </c>
    </row>
    <row r="9" spans="1:94" ht="43.5" customHeight="1" x14ac:dyDescent="0.3">
      <c r="A9" s="492"/>
      <c r="B9" s="146" t="s">
        <v>122</v>
      </c>
      <c r="C9" s="158" t="s">
        <v>193</v>
      </c>
      <c r="D9" s="413">
        <f>'Przedmioty ogólne'!D9</f>
        <v>24</v>
      </c>
      <c r="E9" s="261"/>
      <c r="F9" s="148"/>
      <c r="G9" s="312"/>
      <c r="H9" s="150" t="s">
        <v>12</v>
      </c>
      <c r="I9" s="150"/>
      <c r="J9" s="150"/>
      <c r="K9" s="148" t="s">
        <v>12</v>
      </c>
      <c r="L9" s="150"/>
      <c r="M9" s="151"/>
      <c r="N9" s="148"/>
      <c r="O9" s="148"/>
      <c r="P9" s="148"/>
      <c r="Q9" s="149"/>
      <c r="R9" s="152"/>
      <c r="S9" s="262">
        <f t="shared" si="0"/>
        <v>26</v>
      </c>
      <c r="T9" s="153"/>
      <c r="U9" s="150"/>
      <c r="V9" s="302"/>
      <c r="W9" s="149" t="s">
        <v>12</v>
      </c>
      <c r="X9" s="149"/>
      <c r="Y9" s="150" t="s">
        <v>12</v>
      </c>
      <c r="Z9" s="150" t="s">
        <v>12</v>
      </c>
      <c r="AA9" s="150"/>
      <c r="AB9" s="154"/>
      <c r="AC9" s="150" t="s">
        <v>12</v>
      </c>
      <c r="AD9" s="150"/>
      <c r="AE9" s="150"/>
      <c r="AF9" s="148"/>
      <c r="AG9" s="155"/>
      <c r="AH9" s="262">
        <f t="shared" si="1"/>
        <v>28</v>
      </c>
      <c r="AI9" s="153"/>
      <c r="AJ9" s="149"/>
      <c r="AK9" s="302"/>
      <c r="AL9" s="149"/>
      <c r="AM9" s="150" t="s">
        <v>12</v>
      </c>
      <c r="AN9" s="150"/>
      <c r="AO9" s="150"/>
      <c r="AP9" s="150"/>
      <c r="AQ9" s="154"/>
      <c r="AR9" s="150" t="s">
        <v>12</v>
      </c>
      <c r="AS9" s="150"/>
      <c r="AT9" s="150" t="s">
        <v>12</v>
      </c>
      <c r="AU9" s="148"/>
      <c r="AV9" s="155"/>
      <c r="AW9" s="262">
        <f t="shared" si="2"/>
        <v>27</v>
      </c>
      <c r="AX9" s="153"/>
      <c r="AY9" s="150"/>
      <c r="AZ9" s="156"/>
      <c r="BA9" s="150"/>
      <c r="BB9" s="150"/>
      <c r="BC9" s="150"/>
      <c r="BD9" s="150"/>
      <c r="BE9" s="150"/>
      <c r="BF9" s="154"/>
      <c r="BG9" s="150"/>
      <c r="BH9" s="150"/>
      <c r="BI9" s="150"/>
      <c r="BJ9" s="148"/>
      <c r="BK9" s="155"/>
      <c r="BL9" s="262">
        <f t="shared" si="3"/>
        <v>24</v>
      </c>
      <c r="BM9" s="150"/>
      <c r="BN9" s="149"/>
      <c r="BO9" s="302"/>
      <c r="BP9" s="153" t="s">
        <v>12</v>
      </c>
      <c r="BQ9" s="150" t="s">
        <v>12</v>
      </c>
      <c r="BR9" s="150"/>
      <c r="BS9" s="150"/>
      <c r="BT9" s="150"/>
      <c r="BU9" s="154"/>
      <c r="BV9" s="150"/>
      <c r="BW9" s="150"/>
      <c r="BX9" s="150"/>
      <c r="BY9" s="148"/>
      <c r="BZ9" s="155"/>
      <c r="CA9" s="262">
        <f t="shared" si="4"/>
        <v>26</v>
      </c>
      <c r="CB9" s="149"/>
      <c r="CC9" s="149" t="s">
        <v>12</v>
      </c>
      <c r="CD9" s="156"/>
      <c r="CE9" s="150" t="s">
        <v>12</v>
      </c>
      <c r="CF9" s="150"/>
      <c r="CG9" s="150"/>
      <c r="CH9" s="150"/>
      <c r="CI9" s="150"/>
      <c r="CJ9" s="154"/>
      <c r="CK9" s="149"/>
      <c r="CL9" s="150" t="s">
        <v>12</v>
      </c>
      <c r="CM9" s="150"/>
      <c r="CN9" s="148"/>
      <c r="CO9" s="155"/>
      <c r="CP9" s="262">
        <f t="shared" si="5"/>
        <v>27</v>
      </c>
    </row>
    <row r="10" spans="1:94" ht="34.200000000000003" x14ac:dyDescent="0.3">
      <c r="A10" s="492"/>
      <c r="B10" s="146" t="s">
        <v>123</v>
      </c>
      <c r="C10" s="158" t="s">
        <v>133</v>
      </c>
      <c r="D10" s="413">
        <f>'Przedmioty ogólne'!D10</f>
        <v>15</v>
      </c>
      <c r="E10" s="261"/>
      <c r="F10" s="148" t="s">
        <v>12</v>
      </c>
      <c r="G10" s="312"/>
      <c r="H10" s="150"/>
      <c r="I10" s="150"/>
      <c r="J10" s="150"/>
      <c r="K10" s="148" t="s">
        <v>12</v>
      </c>
      <c r="L10" s="150"/>
      <c r="M10" s="151"/>
      <c r="N10" s="148" t="s">
        <v>12</v>
      </c>
      <c r="O10" s="148"/>
      <c r="P10" s="148"/>
      <c r="Q10" s="149"/>
      <c r="R10" s="152"/>
      <c r="S10" s="262">
        <f t="shared" si="0"/>
        <v>18</v>
      </c>
      <c r="T10" s="153"/>
      <c r="U10" s="150" t="s">
        <v>12</v>
      </c>
      <c r="V10" s="302"/>
      <c r="W10" s="149"/>
      <c r="X10" s="149"/>
      <c r="Y10" s="150"/>
      <c r="Z10" s="150"/>
      <c r="AA10" s="150"/>
      <c r="AB10" s="154"/>
      <c r="AC10" s="150"/>
      <c r="AD10" s="150" t="s">
        <v>12</v>
      </c>
      <c r="AE10" s="150" t="s">
        <v>12</v>
      </c>
      <c r="AF10" s="148"/>
      <c r="AG10" s="155"/>
      <c r="AH10" s="262">
        <f t="shared" si="1"/>
        <v>18</v>
      </c>
      <c r="AI10" s="153" t="s">
        <v>12</v>
      </c>
      <c r="AJ10" s="149" t="s">
        <v>12</v>
      </c>
      <c r="AK10" s="302"/>
      <c r="AL10" s="149"/>
      <c r="AM10" s="150"/>
      <c r="AN10" s="150" t="s">
        <v>12</v>
      </c>
      <c r="AO10" s="150"/>
      <c r="AP10" s="150"/>
      <c r="AQ10" s="154"/>
      <c r="AR10" s="150" t="s">
        <v>12</v>
      </c>
      <c r="AS10" s="150"/>
      <c r="AT10" s="150" t="s">
        <v>12</v>
      </c>
      <c r="AU10" s="148"/>
      <c r="AV10" s="155"/>
      <c r="AW10" s="262">
        <f t="shared" si="2"/>
        <v>20</v>
      </c>
      <c r="AX10" s="153" t="s">
        <v>12</v>
      </c>
      <c r="AY10" s="150"/>
      <c r="AZ10" s="156"/>
      <c r="BA10" s="150"/>
      <c r="BB10" s="150" t="s">
        <v>12</v>
      </c>
      <c r="BC10" s="150" t="s">
        <v>12</v>
      </c>
      <c r="BD10" s="150"/>
      <c r="BE10" s="150"/>
      <c r="BF10" s="154"/>
      <c r="BG10" s="150" t="s">
        <v>12</v>
      </c>
      <c r="BH10" s="150" t="s">
        <v>12</v>
      </c>
      <c r="BI10" s="150"/>
      <c r="BJ10" s="148"/>
      <c r="BK10" s="155"/>
      <c r="BL10" s="262">
        <f t="shared" si="3"/>
        <v>20</v>
      </c>
      <c r="BM10" s="150" t="s">
        <v>12</v>
      </c>
      <c r="BN10" s="149"/>
      <c r="BO10" s="302"/>
      <c r="BP10" s="153"/>
      <c r="BQ10" s="150"/>
      <c r="BR10" s="150" t="s">
        <v>12</v>
      </c>
      <c r="BS10" s="150" t="s">
        <v>12</v>
      </c>
      <c r="BT10" s="150"/>
      <c r="BU10" s="154"/>
      <c r="BV10" s="150"/>
      <c r="BW10" s="150"/>
      <c r="BX10" s="150" t="s">
        <v>12</v>
      </c>
      <c r="BY10" s="148"/>
      <c r="BZ10" s="155"/>
      <c r="CA10" s="262">
        <f t="shared" si="4"/>
        <v>19</v>
      </c>
      <c r="CB10" s="149"/>
      <c r="CC10" s="149"/>
      <c r="CD10" s="156"/>
      <c r="CE10" s="150"/>
      <c r="CF10" s="150"/>
      <c r="CG10" s="150" t="s">
        <v>12</v>
      </c>
      <c r="CH10" s="150"/>
      <c r="CI10" s="150"/>
      <c r="CJ10" s="154"/>
      <c r="CK10" s="149"/>
      <c r="CL10" s="150"/>
      <c r="CM10" s="150" t="s">
        <v>12</v>
      </c>
      <c r="CN10" s="148"/>
      <c r="CO10" s="155"/>
      <c r="CP10" s="262">
        <f t="shared" si="5"/>
        <v>17</v>
      </c>
    </row>
    <row r="11" spans="1:94" ht="22.8" x14ac:dyDescent="0.3">
      <c r="A11" s="492"/>
      <c r="B11" s="146" t="s">
        <v>124</v>
      </c>
      <c r="C11" s="158" t="s">
        <v>134</v>
      </c>
      <c r="D11" s="413">
        <f>'Przedmioty ogólne'!D11</f>
        <v>8</v>
      </c>
      <c r="E11" s="261" t="s">
        <v>12</v>
      </c>
      <c r="F11" s="148" t="s">
        <v>12</v>
      </c>
      <c r="G11" s="312"/>
      <c r="H11" s="150" t="s">
        <v>12</v>
      </c>
      <c r="I11" s="150"/>
      <c r="J11" s="150" t="s">
        <v>12</v>
      </c>
      <c r="K11" s="148"/>
      <c r="L11" s="150"/>
      <c r="M11" s="151"/>
      <c r="N11" s="148"/>
      <c r="O11" s="148" t="s">
        <v>12</v>
      </c>
      <c r="P11" s="148"/>
      <c r="Q11" s="149" t="s">
        <v>12</v>
      </c>
      <c r="R11" s="152"/>
      <c r="S11" s="262">
        <f t="shared" si="0"/>
        <v>14</v>
      </c>
      <c r="T11" s="153" t="s">
        <v>12</v>
      </c>
      <c r="U11" s="150" t="s">
        <v>12</v>
      </c>
      <c r="V11" s="302"/>
      <c r="W11" s="149" t="s">
        <v>12</v>
      </c>
      <c r="X11" s="149"/>
      <c r="Y11" s="150"/>
      <c r="Z11" s="150" t="s">
        <v>12</v>
      </c>
      <c r="AA11" s="150"/>
      <c r="AB11" s="154"/>
      <c r="AC11" s="150"/>
      <c r="AD11" s="150" t="s">
        <v>12</v>
      </c>
      <c r="AE11" s="150" t="s">
        <v>12</v>
      </c>
      <c r="AF11" s="148"/>
      <c r="AG11" s="155"/>
      <c r="AH11" s="262">
        <f t="shared" si="1"/>
        <v>14</v>
      </c>
      <c r="AI11" s="153"/>
      <c r="AJ11" s="149"/>
      <c r="AK11" s="302"/>
      <c r="AL11" s="149" t="s">
        <v>12</v>
      </c>
      <c r="AM11" s="150"/>
      <c r="AN11" s="150"/>
      <c r="AO11" s="150"/>
      <c r="AP11" s="150"/>
      <c r="AQ11" s="154"/>
      <c r="AR11" s="150" t="s">
        <v>12</v>
      </c>
      <c r="AS11" s="150" t="s">
        <v>12</v>
      </c>
      <c r="AT11" s="150"/>
      <c r="AU11" s="148"/>
      <c r="AV11" s="155"/>
      <c r="AW11" s="262">
        <f t="shared" si="2"/>
        <v>11</v>
      </c>
      <c r="AX11" s="153"/>
      <c r="AY11" s="150" t="s">
        <v>12</v>
      </c>
      <c r="AZ11" s="156"/>
      <c r="BA11" s="150"/>
      <c r="BB11" s="150"/>
      <c r="BC11" s="150"/>
      <c r="BD11" s="150"/>
      <c r="BE11" s="150"/>
      <c r="BF11" s="154"/>
      <c r="BG11" s="150"/>
      <c r="BH11" s="150"/>
      <c r="BI11" s="150"/>
      <c r="BJ11" s="148"/>
      <c r="BK11" s="155"/>
      <c r="BL11" s="262">
        <f t="shared" si="3"/>
        <v>9</v>
      </c>
      <c r="BM11" s="150"/>
      <c r="BN11" s="149"/>
      <c r="BO11" s="302"/>
      <c r="BP11" s="153"/>
      <c r="BQ11" s="150"/>
      <c r="BR11" s="150"/>
      <c r="BS11" s="150" t="s">
        <v>12</v>
      </c>
      <c r="BT11" s="150"/>
      <c r="BU11" s="154"/>
      <c r="BV11" s="150"/>
      <c r="BW11" s="150"/>
      <c r="BX11" s="150" t="s">
        <v>12</v>
      </c>
      <c r="BY11" s="148"/>
      <c r="BZ11" s="155"/>
      <c r="CA11" s="262">
        <f t="shared" si="4"/>
        <v>10</v>
      </c>
      <c r="CB11" s="149"/>
      <c r="CC11" s="149"/>
      <c r="CD11" s="156"/>
      <c r="CE11" s="150"/>
      <c r="CF11" s="150"/>
      <c r="CG11" s="150"/>
      <c r="CH11" s="150"/>
      <c r="CI11" s="150"/>
      <c r="CJ11" s="154"/>
      <c r="CK11" s="149"/>
      <c r="CL11" s="150"/>
      <c r="CM11" s="150"/>
      <c r="CN11" s="148"/>
      <c r="CO11" s="155"/>
      <c r="CP11" s="262">
        <f t="shared" si="5"/>
        <v>8</v>
      </c>
    </row>
    <row r="12" spans="1:94" ht="22.8" x14ac:dyDescent="0.3">
      <c r="A12" s="493"/>
      <c r="B12" s="159" t="s">
        <v>125</v>
      </c>
      <c r="C12" s="160" t="s">
        <v>135</v>
      </c>
      <c r="D12" s="413">
        <f>'Przedmioty ogólne'!D12</f>
        <v>14</v>
      </c>
      <c r="E12" s="261"/>
      <c r="F12" s="148" t="s">
        <v>12</v>
      </c>
      <c r="G12" s="312"/>
      <c r="H12" s="150"/>
      <c r="I12" s="150" t="s">
        <v>12</v>
      </c>
      <c r="J12" s="150" t="s">
        <v>12</v>
      </c>
      <c r="K12" s="148" t="s">
        <v>12</v>
      </c>
      <c r="L12" s="150"/>
      <c r="M12" s="151"/>
      <c r="N12" s="148" t="s">
        <v>12</v>
      </c>
      <c r="O12" s="148" t="s">
        <v>12</v>
      </c>
      <c r="P12" s="148" t="s">
        <v>12</v>
      </c>
      <c r="Q12" s="149" t="s">
        <v>12</v>
      </c>
      <c r="R12" s="152"/>
      <c r="S12" s="262">
        <f t="shared" si="0"/>
        <v>22</v>
      </c>
      <c r="T12" s="153"/>
      <c r="U12" s="150" t="s">
        <v>12</v>
      </c>
      <c r="V12" s="302"/>
      <c r="W12" s="149" t="s">
        <v>12</v>
      </c>
      <c r="X12" s="149"/>
      <c r="Y12" s="150"/>
      <c r="Z12" s="150" t="s">
        <v>12</v>
      </c>
      <c r="AA12" s="150"/>
      <c r="AB12" s="154"/>
      <c r="AC12" s="150"/>
      <c r="AD12" s="150" t="s">
        <v>12</v>
      </c>
      <c r="AE12" s="150" t="s">
        <v>12</v>
      </c>
      <c r="AF12" s="148" t="s">
        <v>12</v>
      </c>
      <c r="AG12" s="155"/>
      <c r="AH12" s="262">
        <f t="shared" si="1"/>
        <v>20</v>
      </c>
      <c r="AI12" s="153"/>
      <c r="AJ12" s="149"/>
      <c r="AK12" s="302"/>
      <c r="AL12" s="149"/>
      <c r="AM12" s="150"/>
      <c r="AN12" s="150" t="s">
        <v>12</v>
      </c>
      <c r="AO12" s="150" t="s">
        <v>12</v>
      </c>
      <c r="AP12" s="150"/>
      <c r="AQ12" s="154"/>
      <c r="AR12" s="150"/>
      <c r="AS12" s="150" t="s">
        <v>12</v>
      </c>
      <c r="AT12" s="150"/>
      <c r="AU12" s="148" t="s">
        <v>12</v>
      </c>
      <c r="AV12" s="155"/>
      <c r="AW12" s="262">
        <f t="shared" si="2"/>
        <v>18</v>
      </c>
      <c r="AX12" s="153" t="s">
        <v>12</v>
      </c>
      <c r="AY12" s="150"/>
      <c r="AZ12" s="156"/>
      <c r="BA12" s="150"/>
      <c r="BB12" s="150" t="s">
        <v>12</v>
      </c>
      <c r="BC12" s="150" t="s">
        <v>12</v>
      </c>
      <c r="BD12" s="150"/>
      <c r="BE12" s="150"/>
      <c r="BF12" s="154"/>
      <c r="BG12" s="150" t="s">
        <v>12</v>
      </c>
      <c r="BH12" s="150" t="s">
        <v>12</v>
      </c>
      <c r="BI12" s="150" t="s">
        <v>12</v>
      </c>
      <c r="BJ12" s="148" t="s">
        <v>12</v>
      </c>
      <c r="BK12" s="155"/>
      <c r="BL12" s="262">
        <f t="shared" si="3"/>
        <v>21</v>
      </c>
      <c r="BM12" s="150" t="s">
        <v>12</v>
      </c>
      <c r="BN12" s="149" t="s">
        <v>12</v>
      </c>
      <c r="BO12" s="302"/>
      <c r="BP12" s="153"/>
      <c r="BQ12" s="150"/>
      <c r="BR12" s="150"/>
      <c r="BS12" s="150" t="s">
        <v>12</v>
      </c>
      <c r="BT12" s="150"/>
      <c r="BU12" s="154"/>
      <c r="BV12" s="150"/>
      <c r="BW12" s="150" t="s">
        <v>12</v>
      </c>
      <c r="BX12" s="150" t="s">
        <v>12</v>
      </c>
      <c r="BY12" s="148" t="s">
        <v>12</v>
      </c>
      <c r="BZ12" s="155"/>
      <c r="CA12" s="262">
        <f t="shared" si="4"/>
        <v>20</v>
      </c>
      <c r="CB12" s="149"/>
      <c r="CC12" s="149" t="s">
        <v>12</v>
      </c>
      <c r="CD12" s="156"/>
      <c r="CE12" s="150" t="s">
        <v>12</v>
      </c>
      <c r="CF12" s="150" t="s">
        <v>12</v>
      </c>
      <c r="CG12" s="150"/>
      <c r="CH12" s="150" t="s">
        <v>12</v>
      </c>
      <c r="CI12" s="150"/>
      <c r="CJ12" s="154"/>
      <c r="CK12" s="149"/>
      <c r="CL12" s="150" t="s">
        <v>12</v>
      </c>
      <c r="CM12" s="150"/>
      <c r="CN12" s="148" t="s">
        <v>12</v>
      </c>
      <c r="CO12" s="155"/>
      <c r="CP12" s="262">
        <f t="shared" si="5"/>
        <v>20</v>
      </c>
    </row>
    <row r="13" spans="1:94" ht="34.200000000000003" x14ac:dyDescent="0.3">
      <c r="A13" s="492" t="s">
        <v>131</v>
      </c>
      <c r="B13" s="146" t="s">
        <v>126</v>
      </c>
      <c r="C13" s="161" t="s">
        <v>189</v>
      </c>
      <c r="D13" s="413">
        <f>'Przedmioty ogólne'!D13</f>
        <v>5</v>
      </c>
      <c r="E13" s="261"/>
      <c r="F13" s="148"/>
      <c r="G13" s="312"/>
      <c r="H13" s="150"/>
      <c r="I13" s="150" t="s">
        <v>12</v>
      </c>
      <c r="J13" s="150"/>
      <c r="K13" s="148"/>
      <c r="L13" s="150"/>
      <c r="M13" s="151"/>
      <c r="N13" s="148"/>
      <c r="O13" s="148"/>
      <c r="P13" s="148"/>
      <c r="Q13" s="149"/>
      <c r="R13" s="152"/>
      <c r="S13" s="262">
        <f t="shared" si="0"/>
        <v>6</v>
      </c>
      <c r="T13" s="153"/>
      <c r="U13" s="150"/>
      <c r="V13" s="302"/>
      <c r="W13" s="149"/>
      <c r="X13" s="149"/>
      <c r="Y13" s="150"/>
      <c r="Z13" s="150"/>
      <c r="AA13" s="150"/>
      <c r="AB13" s="154"/>
      <c r="AC13" s="150"/>
      <c r="AD13" s="150"/>
      <c r="AE13" s="150"/>
      <c r="AF13" s="148"/>
      <c r="AG13" s="155"/>
      <c r="AH13" s="262">
        <f t="shared" si="1"/>
        <v>5</v>
      </c>
      <c r="AI13" s="153"/>
      <c r="AJ13" s="149"/>
      <c r="AK13" s="302"/>
      <c r="AL13" s="149"/>
      <c r="AM13" s="150" t="s">
        <v>12</v>
      </c>
      <c r="AN13" s="150"/>
      <c r="AO13" s="150" t="s">
        <v>12</v>
      </c>
      <c r="AP13" s="150"/>
      <c r="AQ13" s="154"/>
      <c r="AR13" s="150"/>
      <c r="AS13" s="150"/>
      <c r="AT13" s="150"/>
      <c r="AU13" s="148"/>
      <c r="AV13" s="155"/>
      <c r="AW13" s="262">
        <f t="shared" si="2"/>
        <v>7</v>
      </c>
      <c r="AX13" s="153"/>
      <c r="AY13" s="150"/>
      <c r="AZ13" s="156"/>
      <c r="BA13" s="150"/>
      <c r="BB13" s="150"/>
      <c r="BC13" s="150"/>
      <c r="BD13" s="150"/>
      <c r="BE13" s="150"/>
      <c r="BF13" s="154"/>
      <c r="BG13" s="150"/>
      <c r="BH13" s="150"/>
      <c r="BI13" s="150" t="s">
        <v>12</v>
      </c>
      <c r="BJ13" s="148"/>
      <c r="BK13" s="155"/>
      <c r="BL13" s="262">
        <f t="shared" si="3"/>
        <v>6</v>
      </c>
      <c r="BM13" s="150"/>
      <c r="BN13" s="149"/>
      <c r="BO13" s="302"/>
      <c r="BP13" s="153"/>
      <c r="BQ13" s="150"/>
      <c r="BR13" s="150"/>
      <c r="BS13" s="150"/>
      <c r="BT13" s="150"/>
      <c r="BU13" s="154"/>
      <c r="BV13" s="150"/>
      <c r="BW13" s="150"/>
      <c r="BX13" s="150"/>
      <c r="BY13" s="148"/>
      <c r="BZ13" s="155"/>
      <c r="CA13" s="262">
        <f t="shared" si="4"/>
        <v>5</v>
      </c>
      <c r="CB13" s="149"/>
      <c r="CC13" s="149"/>
      <c r="CD13" s="156"/>
      <c r="CE13" s="150"/>
      <c r="CF13" s="150"/>
      <c r="CG13" s="150"/>
      <c r="CH13" s="150"/>
      <c r="CI13" s="150"/>
      <c r="CJ13" s="154"/>
      <c r="CK13" s="149" t="s">
        <v>12</v>
      </c>
      <c r="CL13" s="150"/>
      <c r="CM13" s="150"/>
      <c r="CN13" s="148"/>
      <c r="CO13" s="155"/>
      <c r="CP13" s="262">
        <f t="shared" si="5"/>
        <v>6</v>
      </c>
    </row>
    <row r="14" spans="1:94" ht="22.8" x14ac:dyDescent="0.3">
      <c r="A14" s="492"/>
      <c r="B14" s="146" t="s">
        <v>127</v>
      </c>
      <c r="C14" s="147" t="s">
        <v>136</v>
      </c>
      <c r="D14" s="413">
        <f>'Przedmioty ogólne'!D14</f>
        <v>5</v>
      </c>
      <c r="E14" s="261"/>
      <c r="F14" s="148"/>
      <c r="G14" s="312"/>
      <c r="H14" s="150"/>
      <c r="I14" s="150"/>
      <c r="J14" s="150"/>
      <c r="K14" s="148"/>
      <c r="L14" s="150"/>
      <c r="M14" s="151"/>
      <c r="N14" s="148"/>
      <c r="O14" s="148"/>
      <c r="P14" s="148"/>
      <c r="Q14" s="162"/>
      <c r="R14" s="152"/>
      <c r="S14" s="262">
        <f t="shared" si="0"/>
        <v>5</v>
      </c>
      <c r="T14" s="153"/>
      <c r="U14" s="150"/>
      <c r="V14" s="302"/>
      <c r="W14" s="149"/>
      <c r="X14" s="149"/>
      <c r="Y14" s="163"/>
      <c r="Z14" s="150"/>
      <c r="AA14" s="150"/>
      <c r="AB14" s="154"/>
      <c r="AC14" s="150"/>
      <c r="AD14" s="150"/>
      <c r="AE14" s="150"/>
      <c r="AF14" s="148"/>
      <c r="AG14" s="155"/>
      <c r="AH14" s="262">
        <f t="shared" si="1"/>
        <v>5</v>
      </c>
      <c r="AI14" s="153"/>
      <c r="AJ14" s="149"/>
      <c r="AK14" s="302"/>
      <c r="AL14" s="149"/>
      <c r="AM14" s="150"/>
      <c r="AN14" s="150"/>
      <c r="AO14" s="150"/>
      <c r="AP14" s="150"/>
      <c r="AQ14" s="154"/>
      <c r="AR14" s="150"/>
      <c r="AS14" s="150"/>
      <c r="AT14" s="150"/>
      <c r="AU14" s="148"/>
      <c r="AV14" s="155"/>
      <c r="AW14" s="262">
        <f t="shared" si="2"/>
        <v>5</v>
      </c>
      <c r="AX14" s="153"/>
      <c r="AY14" s="150"/>
      <c r="AZ14" s="156"/>
      <c r="BA14" s="150"/>
      <c r="BB14" s="150"/>
      <c r="BC14" s="150"/>
      <c r="BD14" s="150" t="s">
        <v>12</v>
      </c>
      <c r="BE14" s="150"/>
      <c r="BF14" s="154"/>
      <c r="BG14" s="150"/>
      <c r="BH14" s="150"/>
      <c r="BI14" s="150"/>
      <c r="BJ14" s="148"/>
      <c r="BK14" s="155"/>
      <c r="BL14" s="262">
        <f t="shared" si="3"/>
        <v>6</v>
      </c>
      <c r="BM14" s="150"/>
      <c r="BN14" s="149"/>
      <c r="BO14" s="302"/>
      <c r="BP14" s="153"/>
      <c r="BQ14" s="150"/>
      <c r="BR14" s="150"/>
      <c r="BS14" s="150"/>
      <c r="BT14" s="150"/>
      <c r="BU14" s="154"/>
      <c r="BV14" s="150"/>
      <c r="BW14" s="150"/>
      <c r="BX14" s="150"/>
      <c r="BY14" s="148"/>
      <c r="BZ14" s="155"/>
      <c r="CA14" s="262">
        <f t="shared" si="4"/>
        <v>5</v>
      </c>
      <c r="CB14" s="149"/>
      <c r="CC14" s="149"/>
      <c r="CD14" s="156"/>
      <c r="CE14" s="150"/>
      <c r="CF14" s="150"/>
      <c r="CG14" s="150"/>
      <c r="CH14" s="150"/>
      <c r="CI14" s="150"/>
      <c r="CJ14" s="154"/>
      <c r="CK14" s="149"/>
      <c r="CL14" s="150"/>
      <c r="CM14" s="150"/>
      <c r="CN14" s="148"/>
      <c r="CO14" s="155"/>
      <c r="CP14" s="262">
        <f t="shared" si="5"/>
        <v>5</v>
      </c>
    </row>
    <row r="15" spans="1:94" ht="34.200000000000003" x14ac:dyDescent="0.3">
      <c r="A15" s="492"/>
      <c r="B15" s="146" t="s">
        <v>128</v>
      </c>
      <c r="C15" s="158" t="s">
        <v>132</v>
      </c>
      <c r="D15" s="413">
        <f>'Przedmioty ogólne'!D15</f>
        <v>9</v>
      </c>
      <c r="E15" s="261"/>
      <c r="F15" s="148"/>
      <c r="G15" s="312"/>
      <c r="H15" s="150"/>
      <c r="I15" s="150"/>
      <c r="J15" s="150"/>
      <c r="K15" s="148"/>
      <c r="L15" s="150"/>
      <c r="M15" s="151"/>
      <c r="N15" s="148" t="s">
        <v>12</v>
      </c>
      <c r="O15" s="148"/>
      <c r="P15" s="148"/>
      <c r="Q15" s="149"/>
      <c r="R15" s="152"/>
      <c r="S15" s="262">
        <f t="shared" si="0"/>
        <v>10</v>
      </c>
      <c r="T15" s="153"/>
      <c r="U15" s="150"/>
      <c r="V15" s="302"/>
      <c r="W15" s="149"/>
      <c r="X15" s="149"/>
      <c r="Y15" s="150"/>
      <c r="Z15" s="150"/>
      <c r="AA15" s="150"/>
      <c r="AB15" s="154"/>
      <c r="AC15" s="150"/>
      <c r="AD15" s="150"/>
      <c r="AE15" s="150"/>
      <c r="AF15" s="148"/>
      <c r="AG15" s="155"/>
      <c r="AH15" s="262">
        <f t="shared" si="1"/>
        <v>9</v>
      </c>
      <c r="AI15" s="153"/>
      <c r="AJ15" s="149"/>
      <c r="AK15" s="302"/>
      <c r="AL15" s="149"/>
      <c r="AM15" s="150"/>
      <c r="AN15" s="150"/>
      <c r="AO15" s="150"/>
      <c r="AP15" s="150"/>
      <c r="AQ15" s="154"/>
      <c r="AR15" s="150"/>
      <c r="AS15" s="150"/>
      <c r="AT15" s="150"/>
      <c r="AU15" s="148"/>
      <c r="AV15" s="155"/>
      <c r="AW15" s="262">
        <f t="shared" si="2"/>
        <v>9</v>
      </c>
      <c r="AX15" s="153"/>
      <c r="AY15" s="150"/>
      <c r="AZ15" s="156"/>
      <c r="BA15" s="150"/>
      <c r="BB15" s="150" t="s">
        <v>12</v>
      </c>
      <c r="BC15" s="150" t="s">
        <v>12</v>
      </c>
      <c r="BD15" s="150" t="s">
        <v>12</v>
      </c>
      <c r="BE15" s="150"/>
      <c r="BF15" s="154"/>
      <c r="BG15" s="150"/>
      <c r="BH15" s="150"/>
      <c r="BI15" s="150"/>
      <c r="BJ15" s="148"/>
      <c r="BK15" s="155"/>
      <c r="BL15" s="262">
        <f t="shared" si="3"/>
        <v>12</v>
      </c>
      <c r="BM15" s="150" t="s">
        <v>12</v>
      </c>
      <c r="BN15" s="149"/>
      <c r="BO15" s="302"/>
      <c r="BP15" s="153"/>
      <c r="BQ15" s="150"/>
      <c r="BR15" s="150"/>
      <c r="BS15" s="150"/>
      <c r="BT15" s="150"/>
      <c r="BU15" s="154"/>
      <c r="BV15" s="150"/>
      <c r="BW15" s="150"/>
      <c r="BX15" s="150"/>
      <c r="BY15" s="148"/>
      <c r="BZ15" s="155"/>
      <c r="CA15" s="262">
        <f t="shared" si="4"/>
        <v>10</v>
      </c>
      <c r="CB15" s="149"/>
      <c r="CC15" s="149"/>
      <c r="CD15" s="156"/>
      <c r="CE15" s="150"/>
      <c r="CF15" s="150"/>
      <c r="CG15" s="150"/>
      <c r="CH15" s="150"/>
      <c r="CI15" s="150"/>
      <c r="CJ15" s="154"/>
      <c r="CK15" s="149"/>
      <c r="CL15" s="150"/>
      <c r="CM15" s="150"/>
      <c r="CN15" s="148"/>
      <c r="CO15" s="155"/>
      <c r="CP15" s="262">
        <f t="shared" si="5"/>
        <v>9</v>
      </c>
    </row>
    <row r="16" spans="1:94" ht="34.200000000000003" x14ac:dyDescent="0.3">
      <c r="A16" s="493"/>
      <c r="B16" s="159" t="s">
        <v>129</v>
      </c>
      <c r="C16" s="160" t="s">
        <v>137</v>
      </c>
      <c r="D16" s="413">
        <f>'Przedmioty ogólne'!D16</f>
        <v>3</v>
      </c>
      <c r="E16" s="261"/>
      <c r="F16" s="148"/>
      <c r="G16" s="312"/>
      <c r="H16" s="150"/>
      <c r="I16" s="150"/>
      <c r="J16" s="150"/>
      <c r="K16" s="148"/>
      <c r="L16" s="150" t="s">
        <v>12</v>
      </c>
      <c r="M16" s="151"/>
      <c r="N16" s="148"/>
      <c r="O16" s="148"/>
      <c r="P16" s="148" t="s">
        <v>12</v>
      </c>
      <c r="Q16" s="149"/>
      <c r="R16" s="152"/>
      <c r="S16" s="263">
        <f t="shared" si="0"/>
        <v>5</v>
      </c>
      <c r="T16" s="153"/>
      <c r="U16" s="150"/>
      <c r="V16" s="302"/>
      <c r="W16" s="149"/>
      <c r="X16" s="149"/>
      <c r="Y16" s="150"/>
      <c r="Z16" s="150"/>
      <c r="AA16" s="150" t="s">
        <v>12</v>
      </c>
      <c r="AB16" s="154"/>
      <c r="AC16" s="150"/>
      <c r="AD16" s="150"/>
      <c r="AE16" s="150"/>
      <c r="AF16" s="148" t="s">
        <v>12</v>
      </c>
      <c r="AG16" s="155"/>
      <c r="AH16" s="262">
        <f>COUNTIF(T16:AF16,"=+") + $D16</f>
        <v>5</v>
      </c>
      <c r="AI16" s="153"/>
      <c r="AJ16" s="149"/>
      <c r="AK16" s="302"/>
      <c r="AL16" s="149"/>
      <c r="AM16" s="150"/>
      <c r="AN16" s="150"/>
      <c r="AO16" s="150"/>
      <c r="AP16" s="150" t="s">
        <v>12</v>
      </c>
      <c r="AQ16" s="154"/>
      <c r="AR16" s="150"/>
      <c r="AS16" s="150"/>
      <c r="AT16" s="150"/>
      <c r="AU16" s="148" t="s">
        <v>12</v>
      </c>
      <c r="AV16" s="155"/>
      <c r="AW16" s="262">
        <f t="shared" si="2"/>
        <v>5</v>
      </c>
      <c r="AX16" s="153"/>
      <c r="AY16" s="150"/>
      <c r="AZ16" s="156"/>
      <c r="BA16" s="150"/>
      <c r="BB16" s="150"/>
      <c r="BC16" s="150"/>
      <c r="BD16" s="150"/>
      <c r="BE16" s="150" t="s">
        <v>12</v>
      </c>
      <c r="BF16" s="154"/>
      <c r="BG16" s="150"/>
      <c r="BH16" s="150"/>
      <c r="BI16" s="150"/>
      <c r="BJ16" s="148" t="s">
        <v>12</v>
      </c>
      <c r="BK16" s="155"/>
      <c r="BL16" s="262">
        <f t="shared" si="3"/>
        <v>5</v>
      </c>
      <c r="BM16" s="150"/>
      <c r="BN16" s="149"/>
      <c r="BO16" s="302"/>
      <c r="BP16" s="153"/>
      <c r="BQ16" s="150"/>
      <c r="BR16" s="150"/>
      <c r="BS16" s="150"/>
      <c r="BT16" s="150" t="s">
        <v>12</v>
      </c>
      <c r="BU16" s="154"/>
      <c r="BV16" s="150"/>
      <c r="BW16" s="150"/>
      <c r="BX16" s="150"/>
      <c r="BY16" s="148" t="s">
        <v>12</v>
      </c>
      <c r="BZ16" s="155"/>
      <c r="CA16" s="262">
        <f t="shared" si="4"/>
        <v>5</v>
      </c>
      <c r="CB16" s="149"/>
      <c r="CC16" s="149"/>
      <c r="CD16" s="156"/>
      <c r="CE16" s="150"/>
      <c r="CF16" s="150"/>
      <c r="CG16" s="150"/>
      <c r="CH16" s="150"/>
      <c r="CI16" s="150" t="s">
        <v>12</v>
      </c>
      <c r="CJ16" s="154"/>
      <c r="CK16" s="149"/>
      <c r="CL16" s="150"/>
      <c r="CM16" s="150"/>
      <c r="CN16" s="148" t="s">
        <v>12</v>
      </c>
      <c r="CO16" s="155"/>
      <c r="CP16" s="262">
        <f t="shared" si="5"/>
        <v>5</v>
      </c>
    </row>
    <row r="17" spans="1:94" x14ac:dyDescent="0.3">
      <c r="A17" s="414"/>
      <c r="B17" s="164"/>
      <c r="C17" s="55" t="s">
        <v>232</v>
      </c>
      <c r="D17" s="415"/>
      <c r="E17" s="264">
        <f>COUNTIF(E6:E16,"=+")</f>
        <v>2</v>
      </c>
      <c r="F17" s="264">
        <f>COUNTIF(F6:F16,"=+")</f>
        <v>3</v>
      </c>
      <c r="G17" s="315"/>
      <c r="H17" s="168">
        <f>COUNTIF(H6:H16,"=+")</f>
        <v>3</v>
      </c>
      <c r="I17" s="168">
        <f>COUNTIF(I6:I16,"=+")</f>
        <v>3</v>
      </c>
      <c r="J17" s="168">
        <f>COUNTIF(I6:I16,"=+")</f>
        <v>3</v>
      </c>
      <c r="K17" s="166">
        <f>COUNTIF(K6:K16,"=+")</f>
        <v>3</v>
      </c>
      <c r="L17" s="168">
        <f t="shared" ref="L17" si="6">COUNTIF(L6:L16,"=+")</f>
        <v>1</v>
      </c>
      <c r="M17" s="169"/>
      <c r="N17" s="166">
        <f>COUNTIF(N6:N16,"=+")</f>
        <v>3</v>
      </c>
      <c r="O17" s="166">
        <f>COUNTIF(O6:O16,"=+")</f>
        <v>3</v>
      </c>
      <c r="P17" s="166">
        <f t="shared" ref="P17" si="7">COUNTIF(P6:P16,"=+")</f>
        <v>2</v>
      </c>
      <c r="Q17" s="167">
        <f>COUNTIF(Q6:Q16,"=+")</f>
        <v>2</v>
      </c>
      <c r="R17" s="170"/>
      <c r="S17" s="265"/>
      <c r="T17" s="171">
        <f>COUNTIF(T6:T16,"=+")</f>
        <v>3</v>
      </c>
      <c r="U17" s="168">
        <f>COUNTIF(U6:U16,"=+")</f>
        <v>3</v>
      </c>
      <c r="V17" s="303"/>
      <c r="W17" s="167">
        <f>COUNTIF(W6:W16,"=+")</f>
        <v>3</v>
      </c>
      <c r="X17" s="167">
        <f>COUNTIF(X6:X16,"=+")</f>
        <v>1</v>
      </c>
      <c r="Y17" s="168">
        <f>COUNTIF(Y6:Y16,"=+")</f>
        <v>1</v>
      </c>
      <c r="Z17" s="168">
        <f>COUNTIF(Z6:Z16,"=+")</f>
        <v>3</v>
      </c>
      <c r="AA17" s="168">
        <f t="shared" ref="AA17" si="8">COUNTIF(AA6:AA16,"=+")</f>
        <v>1</v>
      </c>
      <c r="AB17" s="172"/>
      <c r="AC17" s="168">
        <f t="shared" ref="AC17:AF17" si="9">COUNTIF(AC6:AC16,"=+")</f>
        <v>1</v>
      </c>
      <c r="AD17" s="168">
        <f t="shared" si="9"/>
        <v>3</v>
      </c>
      <c r="AE17" s="168">
        <f t="shared" si="9"/>
        <v>3</v>
      </c>
      <c r="AF17" s="166">
        <f t="shared" si="9"/>
        <v>2</v>
      </c>
      <c r="AG17" s="173"/>
      <c r="AH17" s="283"/>
      <c r="AI17" s="171">
        <f t="shared" ref="AI17:AP17" si="10">COUNTIF(AI6:AI16,"=+")</f>
        <v>2</v>
      </c>
      <c r="AJ17" s="168">
        <f t="shared" ref="AJ17" si="11">COUNTIF(AJ6:AJ16,"=+")</f>
        <v>2</v>
      </c>
      <c r="AK17" s="303"/>
      <c r="AL17" s="167">
        <f t="shared" si="10"/>
        <v>2</v>
      </c>
      <c r="AM17" s="168">
        <f t="shared" si="10"/>
        <v>3</v>
      </c>
      <c r="AN17" s="168">
        <f t="shared" si="10"/>
        <v>2</v>
      </c>
      <c r="AO17" s="168">
        <f t="shared" si="10"/>
        <v>2</v>
      </c>
      <c r="AP17" s="168">
        <f t="shared" si="10"/>
        <v>1</v>
      </c>
      <c r="AQ17" s="172"/>
      <c r="AR17" s="168">
        <f t="shared" ref="AR17:AV17" si="12">COUNTIF(AR6:AR16,"=+")</f>
        <v>3</v>
      </c>
      <c r="AS17" s="168">
        <f t="shared" si="12"/>
        <v>2</v>
      </c>
      <c r="AT17" s="168">
        <f t="shared" si="12"/>
        <v>2</v>
      </c>
      <c r="AU17" s="166">
        <f t="shared" si="12"/>
        <v>2</v>
      </c>
      <c r="AV17" s="173">
        <f t="shared" si="12"/>
        <v>0</v>
      </c>
      <c r="AW17" s="283"/>
      <c r="AX17" s="171">
        <f t="shared" ref="AX17:AY17" si="13">COUNTIF(AX6:AX16,"=+")</f>
        <v>2</v>
      </c>
      <c r="AY17" s="168">
        <f t="shared" si="13"/>
        <v>2</v>
      </c>
      <c r="AZ17" s="174"/>
      <c r="BA17" s="168">
        <f t="shared" ref="BA17:BE17" si="14">COUNTIF(BA6:BA16,"=+")</f>
        <v>1</v>
      </c>
      <c r="BB17" s="168">
        <f t="shared" si="14"/>
        <v>3</v>
      </c>
      <c r="BC17" s="168">
        <f t="shared" si="14"/>
        <v>3</v>
      </c>
      <c r="BD17" s="168">
        <f t="shared" si="14"/>
        <v>2</v>
      </c>
      <c r="BE17" s="168">
        <f t="shared" si="14"/>
        <v>1</v>
      </c>
      <c r="BF17" s="172"/>
      <c r="BG17" s="168">
        <f t="shared" ref="BG17:BH17" si="15">COUNTIF(BG6:BG16,"=+")</f>
        <v>3</v>
      </c>
      <c r="BH17" s="168">
        <f t="shared" si="15"/>
        <v>3</v>
      </c>
      <c r="BI17" s="168">
        <f>COUNTIF(BI6:BI16,"=+")</f>
        <v>3</v>
      </c>
      <c r="BJ17" s="166">
        <f t="shared" ref="BJ17" si="16">COUNTIF(BJ6:BJ16,"=+")</f>
        <v>2</v>
      </c>
      <c r="BK17" s="173"/>
      <c r="BL17" s="283"/>
      <c r="BM17" s="166">
        <f t="shared" ref="BM17:BN17" si="17">COUNTIF(BM6:BM16,"=+")</f>
        <v>3</v>
      </c>
      <c r="BN17" s="166">
        <f t="shared" si="17"/>
        <v>2</v>
      </c>
      <c r="BO17" s="303"/>
      <c r="BP17" s="171">
        <f t="shared" ref="BP17:BY17" si="18">COUNTIF(BP6:BP16,"=+")</f>
        <v>1</v>
      </c>
      <c r="BQ17" s="168">
        <f t="shared" si="18"/>
        <v>2</v>
      </c>
      <c r="BR17" s="166">
        <f t="shared" si="18"/>
        <v>2</v>
      </c>
      <c r="BS17" s="166">
        <f t="shared" si="18"/>
        <v>3</v>
      </c>
      <c r="BT17" s="168">
        <f t="shared" si="18"/>
        <v>1</v>
      </c>
      <c r="BU17" s="172"/>
      <c r="BV17" s="166">
        <f t="shared" si="18"/>
        <v>2</v>
      </c>
      <c r="BW17" s="166">
        <f t="shared" si="18"/>
        <v>2</v>
      </c>
      <c r="BX17" s="166">
        <f t="shared" si="18"/>
        <v>3</v>
      </c>
      <c r="BY17" s="166">
        <f t="shared" si="18"/>
        <v>2</v>
      </c>
      <c r="BZ17" s="173"/>
      <c r="CA17" s="283"/>
      <c r="CB17" s="168">
        <v>2</v>
      </c>
      <c r="CC17" s="168">
        <v>3</v>
      </c>
      <c r="CD17" s="174"/>
      <c r="CE17" s="168">
        <f>COUNTIF(CE6:CE16,"=+")</f>
        <v>3</v>
      </c>
      <c r="CF17" s="166">
        <f t="shared" ref="CF17:CN17" si="19">COUNTIF(CF6:CF16,"=+")</f>
        <v>3</v>
      </c>
      <c r="CG17" s="166">
        <f t="shared" si="19"/>
        <v>2</v>
      </c>
      <c r="CH17" s="166">
        <f t="shared" si="19"/>
        <v>3</v>
      </c>
      <c r="CI17" s="168">
        <f t="shared" si="19"/>
        <v>1</v>
      </c>
      <c r="CJ17" s="172"/>
      <c r="CK17" s="166">
        <f t="shared" ref="CK17" si="20">COUNTIF(CK6:CK16,"=+")</f>
        <v>2</v>
      </c>
      <c r="CL17" s="168">
        <f t="shared" si="19"/>
        <v>3</v>
      </c>
      <c r="CM17" s="168">
        <f t="shared" si="19"/>
        <v>2</v>
      </c>
      <c r="CN17" s="166">
        <f t="shared" si="19"/>
        <v>2</v>
      </c>
      <c r="CO17" s="173"/>
      <c r="CP17" s="283"/>
    </row>
    <row r="18" spans="1:94" ht="12.75" customHeight="1" x14ac:dyDescent="0.3">
      <c r="A18" s="480" t="s">
        <v>118</v>
      </c>
      <c r="B18" s="489" t="s">
        <v>11</v>
      </c>
      <c r="C18" s="490" t="s">
        <v>233</v>
      </c>
      <c r="D18" s="416"/>
      <c r="E18" s="266"/>
      <c r="F18" s="175"/>
      <c r="G18" s="316"/>
      <c r="H18" s="176"/>
      <c r="I18" s="176"/>
      <c r="J18" s="176"/>
      <c r="K18" s="175"/>
      <c r="L18" s="176"/>
      <c r="M18" s="177"/>
      <c r="N18" s="175"/>
      <c r="O18" s="175"/>
      <c r="P18" s="175"/>
      <c r="Q18" s="176"/>
      <c r="R18" s="178"/>
      <c r="S18" s="267"/>
      <c r="T18" s="284"/>
      <c r="U18" s="179"/>
      <c r="V18" s="304"/>
      <c r="W18" s="176"/>
      <c r="X18" s="176"/>
      <c r="Y18" s="176"/>
      <c r="Z18" s="176"/>
      <c r="AA18" s="176"/>
      <c r="AB18" s="180"/>
      <c r="AC18" s="179"/>
      <c r="AD18" s="179"/>
      <c r="AE18" s="179"/>
      <c r="AF18" s="175"/>
      <c r="AG18" s="181"/>
      <c r="AH18" s="285"/>
      <c r="AI18" s="284"/>
      <c r="AJ18" s="179"/>
      <c r="AK18" s="306"/>
      <c r="AL18" s="176"/>
      <c r="AM18" s="176"/>
      <c r="AN18" s="176"/>
      <c r="AO18" s="176"/>
      <c r="AP18" s="176"/>
      <c r="AQ18" s="180"/>
      <c r="AR18" s="179"/>
      <c r="AS18" s="179"/>
      <c r="AT18" s="179"/>
      <c r="AU18" s="175"/>
      <c r="AV18" s="181"/>
      <c r="AW18" s="285"/>
      <c r="AX18" s="284"/>
      <c r="AY18" s="179"/>
      <c r="AZ18" s="182"/>
      <c r="BA18" s="176"/>
      <c r="BB18" s="176"/>
      <c r="BC18" s="176"/>
      <c r="BD18" s="176"/>
      <c r="BE18" s="176"/>
      <c r="BF18" s="180"/>
      <c r="BG18" s="179"/>
      <c r="BH18" s="179"/>
      <c r="BI18" s="179"/>
      <c r="BJ18" s="175"/>
      <c r="BK18" s="181"/>
      <c r="BL18" s="285"/>
      <c r="BM18" s="176"/>
      <c r="BN18" s="176"/>
      <c r="BO18" s="304"/>
      <c r="BP18" s="284"/>
      <c r="BQ18" s="179"/>
      <c r="BR18" s="179"/>
      <c r="BS18" s="176"/>
      <c r="BT18" s="176"/>
      <c r="BU18" s="180"/>
      <c r="BV18" s="179"/>
      <c r="BW18" s="179"/>
      <c r="BX18" s="176"/>
      <c r="BY18" s="175"/>
      <c r="BZ18" s="181"/>
      <c r="CA18" s="285"/>
      <c r="CB18" s="179"/>
      <c r="CC18" s="179"/>
      <c r="CD18" s="182"/>
      <c r="CE18" s="179"/>
      <c r="CF18" s="176"/>
      <c r="CG18" s="176"/>
      <c r="CH18" s="176"/>
      <c r="CI18" s="176"/>
      <c r="CJ18" s="180"/>
      <c r="CK18" s="176"/>
      <c r="CL18" s="179"/>
      <c r="CM18" s="179"/>
      <c r="CN18" s="175"/>
      <c r="CO18" s="181"/>
      <c r="CP18" s="285"/>
    </row>
    <row r="19" spans="1:94" ht="15" thickBot="1" x14ac:dyDescent="0.35">
      <c r="A19" s="481"/>
      <c r="B19" s="486"/>
      <c r="C19" s="488"/>
      <c r="D19" s="417"/>
      <c r="E19" s="268"/>
      <c r="F19" s="183"/>
      <c r="G19" s="317"/>
      <c r="H19" s="184"/>
      <c r="I19" s="184"/>
      <c r="J19" s="184"/>
      <c r="K19" s="183"/>
      <c r="L19" s="184"/>
      <c r="M19" s="185"/>
      <c r="N19" s="183"/>
      <c r="O19" s="183"/>
      <c r="P19" s="183"/>
      <c r="Q19" s="184"/>
      <c r="R19" s="186"/>
      <c r="S19" s="269"/>
      <c r="T19" s="286"/>
      <c r="U19" s="187"/>
      <c r="V19" s="305"/>
      <c r="W19" s="176"/>
      <c r="X19" s="176"/>
      <c r="Y19" s="184"/>
      <c r="Z19" s="184"/>
      <c r="AA19" s="184"/>
      <c r="AB19" s="188"/>
      <c r="AC19" s="187"/>
      <c r="AD19" s="187"/>
      <c r="AE19" s="187"/>
      <c r="AF19" s="183"/>
      <c r="AG19" s="189"/>
      <c r="AH19" s="287"/>
      <c r="AI19" s="286"/>
      <c r="AJ19" s="187"/>
      <c r="AK19" s="305"/>
      <c r="AL19" s="184"/>
      <c r="AM19" s="184"/>
      <c r="AN19" s="184"/>
      <c r="AO19" s="184"/>
      <c r="AP19" s="184"/>
      <c r="AQ19" s="188"/>
      <c r="AR19" s="187"/>
      <c r="AS19" s="187"/>
      <c r="AT19" s="187"/>
      <c r="AU19" s="183"/>
      <c r="AV19" s="189"/>
      <c r="AW19" s="287" t="s">
        <v>12</v>
      </c>
      <c r="AX19" s="286"/>
      <c r="AY19" s="187"/>
      <c r="AZ19" s="190"/>
      <c r="BA19" s="184"/>
      <c r="BB19" s="184"/>
      <c r="BC19" s="184"/>
      <c r="BD19" s="184"/>
      <c r="BE19" s="184"/>
      <c r="BF19" s="188"/>
      <c r="BG19" s="187"/>
      <c r="BH19" s="187"/>
      <c r="BI19" s="187"/>
      <c r="BJ19" s="183"/>
      <c r="BK19" s="189"/>
      <c r="BL19" s="287"/>
      <c r="BM19" s="184"/>
      <c r="BN19" s="184"/>
      <c r="BO19" s="305"/>
      <c r="BP19" s="286"/>
      <c r="BQ19" s="187"/>
      <c r="BR19" s="187"/>
      <c r="BS19" s="184"/>
      <c r="BT19" s="184"/>
      <c r="BU19" s="188"/>
      <c r="BV19" s="187"/>
      <c r="BW19" s="187"/>
      <c r="BX19" s="184"/>
      <c r="BY19" s="183"/>
      <c r="BZ19" s="189"/>
      <c r="CA19" s="287"/>
      <c r="CB19" s="187"/>
      <c r="CC19" s="187"/>
      <c r="CD19" s="190"/>
      <c r="CE19" s="187"/>
      <c r="CF19" s="184"/>
      <c r="CG19" s="184"/>
      <c r="CH19" s="184"/>
      <c r="CI19" s="184"/>
      <c r="CJ19" s="188"/>
      <c r="CK19" s="184"/>
      <c r="CL19" s="187"/>
      <c r="CM19" s="187"/>
      <c r="CN19" s="183"/>
      <c r="CO19" s="189"/>
      <c r="CP19" s="287"/>
    </row>
    <row r="20" spans="1:94" ht="55.5" customHeight="1" x14ac:dyDescent="0.3">
      <c r="A20" s="491" t="s">
        <v>143</v>
      </c>
      <c r="B20" s="408" t="s">
        <v>161</v>
      </c>
      <c r="C20" s="192" t="s">
        <v>138</v>
      </c>
      <c r="D20" s="255">
        <f>'Przedmioty ogólne'!D20</f>
        <v>14</v>
      </c>
      <c r="E20" s="259"/>
      <c r="F20" s="193"/>
      <c r="G20" s="312"/>
      <c r="H20" s="195"/>
      <c r="I20" s="195" t="s">
        <v>12</v>
      </c>
      <c r="J20" s="195"/>
      <c r="K20" s="193"/>
      <c r="L20" s="195"/>
      <c r="M20" s="151"/>
      <c r="N20" s="193"/>
      <c r="O20" s="193" t="s">
        <v>12</v>
      </c>
      <c r="P20" s="193"/>
      <c r="Q20" s="194"/>
      <c r="R20" s="152"/>
      <c r="S20" s="270">
        <f t="shared" ref="S20:S38" si="21">COUNTIF(E20:Q20,"=+") + $D20</f>
        <v>16</v>
      </c>
      <c r="T20" s="196"/>
      <c r="U20" s="195"/>
      <c r="V20" s="156"/>
      <c r="W20" s="150"/>
      <c r="X20" s="195" t="s">
        <v>12</v>
      </c>
      <c r="Y20" s="195" t="s">
        <v>12</v>
      </c>
      <c r="Z20" s="195"/>
      <c r="AA20" s="195"/>
      <c r="AB20" s="154"/>
      <c r="AC20" s="195" t="s">
        <v>12</v>
      </c>
      <c r="AD20" s="195"/>
      <c r="AE20" s="195"/>
      <c r="AF20" s="193"/>
      <c r="AG20" s="155"/>
      <c r="AH20" s="262">
        <f t="shared" ref="AH20:AH37" si="22">COUNTIF(T20:AF20,"=+") + $D20</f>
        <v>17</v>
      </c>
      <c r="AI20" s="196"/>
      <c r="AJ20" s="194"/>
      <c r="AK20" s="302"/>
      <c r="AL20" s="194"/>
      <c r="AM20" s="195"/>
      <c r="AN20" s="195"/>
      <c r="AO20" s="195"/>
      <c r="AP20" s="195"/>
      <c r="AQ20" s="154"/>
      <c r="AR20" s="195" t="s">
        <v>12</v>
      </c>
      <c r="AS20" s="195" t="s">
        <v>12</v>
      </c>
      <c r="AT20" s="195"/>
      <c r="AU20" s="193"/>
      <c r="AV20" s="155"/>
      <c r="AW20" s="262">
        <f t="shared" ref="AW20:AW38" si="23">COUNTIF(AI20:AU20,"=+") + $D20</f>
        <v>16</v>
      </c>
      <c r="AX20" s="196"/>
      <c r="AY20" s="195"/>
      <c r="AZ20" s="156"/>
      <c r="BA20" s="150" t="s">
        <v>12</v>
      </c>
      <c r="BB20" s="195"/>
      <c r="BC20" s="195"/>
      <c r="BD20" s="195" t="s">
        <v>12</v>
      </c>
      <c r="BE20" s="195"/>
      <c r="BF20" s="154"/>
      <c r="BG20" s="195"/>
      <c r="BH20" s="195"/>
      <c r="BI20" s="150" t="s">
        <v>12</v>
      </c>
      <c r="BJ20" s="193"/>
      <c r="BK20" s="155"/>
      <c r="BL20" s="262">
        <f t="shared" ref="BL20:BL38" si="24">COUNTIF(AX20:BJ20,"=+") + $D20</f>
        <v>17</v>
      </c>
      <c r="BM20" s="195"/>
      <c r="BN20" s="194"/>
      <c r="BO20" s="302"/>
      <c r="BP20" s="196" t="s">
        <v>12</v>
      </c>
      <c r="BQ20" s="195" t="s">
        <v>12</v>
      </c>
      <c r="BR20" s="195"/>
      <c r="BS20" s="195"/>
      <c r="BT20" s="195"/>
      <c r="BU20" s="154"/>
      <c r="BV20" s="195"/>
      <c r="BW20" s="195"/>
      <c r="BX20" s="195"/>
      <c r="BY20" s="193"/>
      <c r="BZ20" s="155"/>
      <c r="CA20" s="262">
        <f t="shared" ref="CA20:CA38" si="25">COUNTIF(BM20:BZ20,"=+") + $D20</f>
        <v>16</v>
      </c>
      <c r="CB20" s="194" t="s">
        <v>12</v>
      </c>
      <c r="CC20" s="194" t="s">
        <v>12</v>
      </c>
      <c r="CD20" s="156"/>
      <c r="CE20" s="195" t="s">
        <v>12</v>
      </c>
      <c r="CF20" s="195" t="s">
        <v>12</v>
      </c>
      <c r="CG20" s="195"/>
      <c r="CH20" s="195" t="s">
        <v>12</v>
      </c>
      <c r="CI20" s="195"/>
      <c r="CJ20" s="154"/>
      <c r="CK20" s="194" t="s">
        <v>12</v>
      </c>
      <c r="CL20" s="195" t="s">
        <v>12</v>
      </c>
      <c r="CM20" s="195" t="s">
        <v>12</v>
      </c>
      <c r="CN20" s="193"/>
      <c r="CO20" s="155"/>
      <c r="CP20" s="262">
        <f t="shared" ref="CP20:CP38" si="26">COUNTIF(CB20:CN20,"=+") + $D20</f>
        <v>22</v>
      </c>
    </row>
    <row r="21" spans="1:94" ht="46.5" customHeight="1" x14ac:dyDescent="0.3">
      <c r="A21" s="492"/>
      <c r="B21" s="191" t="s">
        <v>162</v>
      </c>
      <c r="C21" s="158" t="s">
        <v>147</v>
      </c>
      <c r="D21" s="253">
        <f>'Przedmioty ogólne'!D21</f>
        <v>8</v>
      </c>
      <c r="E21" s="261"/>
      <c r="F21" s="148"/>
      <c r="G21" s="312"/>
      <c r="H21" s="150"/>
      <c r="I21" s="150" t="s">
        <v>12</v>
      </c>
      <c r="J21" s="150"/>
      <c r="K21" s="148"/>
      <c r="L21" s="150"/>
      <c r="M21" s="151"/>
      <c r="N21" s="148"/>
      <c r="O21" s="148" t="s">
        <v>12</v>
      </c>
      <c r="P21" s="148"/>
      <c r="Q21" s="149"/>
      <c r="R21" s="152"/>
      <c r="S21" s="270">
        <f t="shared" si="21"/>
        <v>10</v>
      </c>
      <c r="T21" s="153" t="s">
        <v>12</v>
      </c>
      <c r="U21" s="150"/>
      <c r="V21" s="156"/>
      <c r="W21" s="150"/>
      <c r="X21" s="150"/>
      <c r="Y21" s="150"/>
      <c r="Z21" s="150"/>
      <c r="AA21" s="150"/>
      <c r="AB21" s="154"/>
      <c r="AC21" s="150"/>
      <c r="AD21" s="150"/>
      <c r="AE21" s="150"/>
      <c r="AF21" s="148"/>
      <c r="AG21" s="155"/>
      <c r="AH21" s="262">
        <f t="shared" si="22"/>
        <v>9</v>
      </c>
      <c r="AI21" s="153"/>
      <c r="AJ21" s="149"/>
      <c r="AK21" s="302"/>
      <c r="AL21" s="149"/>
      <c r="AM21" s="150"/>
      <c r="AN21" s="150" t="s">
        <v>12</v>
      </c>
      <c r="AO21" s="150"/>
      <c r="AP21" s="150"/>
      <c r="AQ21" s="154"/>
      <c r="AR21" s="150"/>
      <c r="AS21" s="150"/>
      <c r="AT21" s="150"/>
      <c r="AU21" s="148"/>
      <c r="AV21" s="155"/>
      <c r="AW21" s="262">
        <f t="shared" si="23"/>
        <v>9</v>
      </c>
      <c r="AX21" s="153"/>
      <c r="AY21" s="150"/>
      <c r="AZ21" s="156"/>
      <c r="BA21" s="150"/>
      <c r="BB21" s="150"/>
      <c r="BC21" s="195"/>
      <c r="BD21" s="150"/>
      <c r="BE21" s="150"/>
      <c r="BF21" s="154"/>
      <c r="BG21" s="195" t="s">
        <v>12</v>
      </c>
      <c r="BH21" s="195" t="s">
        <v>12</v>
      </c>
      <c r="BI21" s="150"/>
      <c r="BJ21" s="148"/>
      <c r="BK21" s="155"/>
      <c r="BL21" s="262">
        <f t="shared" si="24"/>
        <v>10</v>
      </c>
      <c r="BM21" s="150"/>
      <c r="BN21" s="149"/>
      <c r="BO21" s="302"/>
      <c r="BP21" s="153"/>
      <c r="BQ21" s="150" t="s">
        <v>12</v>
      </c>
      <c r="BR21" s="150"/>
      <c r="BS21" s="150"/>
      <c r="BT21" s="150"/>
      <c r="BU21" s="154"/>
      <c r="BV21" s="150"/>
      <c r="BW21" s="150"/>
      <c r="BX21" s="150"/>
      <c r="BY21" s="148"/>
      <c r="BZ21" s="155"/>
      <c r="CA21" s="262">
        <f t="shared" si="25"/>
        <v>9</v>
      </c>
      <c r="CB21" s="149"/>
      <c r="CC21" s="149"/>
      <c r="CD21" s="156"/>
      <c r="CE21" s="150"/>
      <c r="CF21" s="150"/>
      <c r="CG21" s="150"/>
      <c r="CH21" s="150"/>
      <c r="CI21" s="150"/>
      <c r="CJ21" s="154"/>
      <c r="CK21" s="149" t="s">
        <v>12</v>
      </c>
      <c r="CL21" s="150"/>
      <c r="CM21" s="150"/>
      <c r="CN21" s="148"/>
      <c r="CO21" s="155"/>
      <c r="CP21" s="262">
        <f t="shared" si="26"/>
        <v>9</v>
      </c>
    </row>
    <row r="22" spans="1:94" ht="34.200000000000003" x14ac:dyDescent="0.3">
      <c r="A22" s="492"/>
      <c r="B22" s="191" t="s">
        <v>163</v>
      </c>
      <c r="C22" s="197" t="s">
        <v>139</v>
      </c>
      <c r="D22" s="253">
        <f>'Przedmioty ogólne'!D22</f>
        <v>12</v>
      </c>
      <c r="E22" s="261"/>
      <c r="F22" s="148"/>
      <c r="G22" s="312"/>
      <c r="H22" s="150"/>
      <c r="I22" s="150" t="s">
        <v>12</v>
      </c>
      <c r="J22" s="150"/>
      <c r="K22" s="148"/>
      <c r="L22" s="150"/>
      <c r="M22" s="151"/>
      <c r="N22" s="148"/>
      <c r="O22" s="148" t="s">
        <v>12</v>
      </c>
      <c r="P22" s="148"/>
      <c r="Q22" s="149"/>
      <c r="R22" s="152"/>
      <c r="S22" s="270">
        <f t="shared" si="21"/>
        <v>14</v>
      </c>
      <c r="T22" s="153" t="s">
        <v>12</v>
      </c>
      <c r="U22" s="150"/>
      <c r="V22" s="156"/>
      <c r="W22" s="150" t="s">
        <v>12</v>
      </c>
      <c r="X22" s="150"/>
      <c r="Y22" s="150"/>
      <c r="Z22" s="150" t="s">
        <v>12</v>
      </c>
      <c r="AA22" s="150"/>
      <c r="AB22" s="154"/>
      <c r="AC22" s="150"/>
      <c r="AD22" s="150"/>
      <c r="AE22" s="150"/>
      <c r="AF22" s="148"/>
      <c r="AG22" s="155"/>
      <c r="AH22" s="262">
        <f t="shared" si="22"/>
        <v>15</v>
      </c>
      <c r="AI22" s="153"/>
      <c r="AJ22" s="149"/>
      <c r="AK22" s="302"/>
      <c r="AL22" s="149"/>
      <c r="AM22" s="150"/>
      <c r="AN22" s="150"/>
      <c r="AO22" s="150"/>
      <c r="AP22" s="150"/>
      <c r="AQ22" s="154"/>
      <c r="AR22" s="150"/>
      <c r="AS22" s="150" t="s">
        <v>12</v>
      </c>
      <c r="AT22" s="150"/>
      <c r="AU22" s="148"/>
      <c r="AV22" s="155"/>
      <c r="AW22" s="262">
        <f t="shared" si="23"/>
        <v>13</v>
      </c>
      <c r="AX22" s="153"/>
      <c r="AY22" s="150"/>
      <c r="AZ22" s="156"/>
      <c r="BA22" s="150"/>
      <c r="BB22" s="150"/>
      <c r="BC22" s="195"/>
      <c r="BD22" s="150"/>
      <c r="BE22" s="150"/>
      <c r="BF22" s="154"/>
      <c r="BG22" s="150"/>
      <c r="BH22" s="150"/>
      <c r="BI22" s="150" t="s">
        <v>12</v>
      </c>
      <c r="BJ22" s="148"/>
      <c r="BK22" s="155"/>
      <c r="BL22" s="262">
        <f t="shared" si="24"/>
        <v>13</v>
      </c>
      <c r="BM22" s="150"/>
      <c r="BN22" s="149"/>
      <c r="BO22" s="302"/>
      <c r="BP22" s="153"/>
      <c r="BQ22" s="150"/>
      <c r="BR22" s="150"/>
      <c r="BS22" s="150" t="s">
        <v>12</v>
      </c>
      <c r="BT22" s="150"/>
      <c r="BU22" s="154"/>
      <c r="BV22" s="150" t="s">
        <v>12</v>
      </c>
      <c r="BW22" s="150"/>
      <c r="BX22" s="150"/>
      <c r="BY22" s="148"/>
      <c r="BZ22" s="155"/>
      <c r="CA22" s="262">
        <f t="shared" si="25"/>
        <v>14</v>
      </c>
      <c r="CB22" s="149" t="s">
        <v>12</v>
      </c>
      <c r="CC22" s="149"/>
      <c r="CD22" s="156"/>
      <c r="CE22" s="150"/>
      <c r="CF22" s="150" t="s">
        <v>12</v>
      </c>
      <c r="CG22" s="150"/>
      <c r="CH22" s="150" t="s">
        <v>12</v>
      </c>
      <c r="CI22" s="150"/>
      <c r="CJ22" s="154"/>
      <c r="CK22" s="149"/>
      <c r="CL22" s="150"/>
      <c r="CM22" s="150"/>
      <c r="CN22" s="148"/>
      <c r="CO22" s="155"/>
      <c r="CP22" s="262">
        <f t="shared" si="26"/>
        <v>15</v>
      </c>
    </row>
    <row r="23" spans="1:94" ht="34.200000000000003" x14ac:dyDescent="0.3">
      <c r="A23" s="492"/>
      <c r="B23" s="191" t="s">
        <v>164</v>
      </c>
      <c r="C23" s="198" t="s">
        <v>148</v>
      </c>
      <c r="D23" s="253">
        <f>'Przedmioty ogólne'!D23</f>
        <v>18</v>
      </c>
      <c r="E23" s="261"/>
      <c r="F23" s="148"/>
      <c r="G23" s="312"/>
      <c r="H23" s="150" t="s">
        <v>12</v>
      </c>
      <c r="I23" s="150" t="s">
        <v>12</v>
      </c>
      <c r="J23" s="150" t="s">
        <v>12</v>
      </c>
      <c r="K23" s="148" t="s">
        <v>12</v>
      </c>
      <c r="L23" s="150"/>
      <c r="M23" s="151"/>
      <c r="N23" s="148" t="s">
        <v>12</v>
      </c>
      <c r="O23" s="148" t="s">
        <v>12</v>
      </c>
      <c r="P23" s="148"/>
      <c r="Q23" s="149"/>
      <c r="R23" s="152"/>
      <c r="S23" s="270">
        <f t="shared" si="21"/>
        <v>24</v>
      </c>
      <c r="T23" s="153"/>
      <c r="U23" s="150"/>
      <c r="V23" s="156"/>
      <c r="W23" s="150" t="s">
        <v>12</v>
      </c>
      <c r="X23" s="150"/>
      <c r="Y23" s="150"/>
      <c r="Z23" s="150" t="s">
        <v>12</v>
      </c>
      <c r="AA23" s="150"/>
      <c r="AB23" s="154"/>
      <c r="AC23" s="150"/>
      <c r="AD23" s="150"/>
      <c r="AE23" s="150"/>
      <c r="AF23" s="148"/>
      <c r="AG23" s="155"/>
      <c r="AH23" s="262">
        <f t="shared" si="22"/>
        <v>20</v>
      </c>
      <c r="AI23" s="153"/>
      <c r="AJ23" s="149"/>
      <c r="AK23" s="302"/>
      <c r="AL23" s="149" t="s">
        <v>12</v>
      </c>
      <c r="AM23" s="150" t="s">
        <v>12</v>
      </c>
      <c r="AN23" s="150"/>
      <c r="AO23" s="150"/>
      <c r="AP23" s="150"/>
      <c r="AQ23" s="154"/>
      <c r="AR23" s="150" t="s">
        <v>12</v>
      </c>
      <c r="AS23" s="150"/>
      <c r="AT23" s="150" t="s">
        <v>12</v>
      </c>
      <c r="AU23" s="148"/>
      <c r="AV23" s="155"/>
      <c r="AW23" s="262">
        <f t="shared" si="23"/>
        <v>22</v>
      </c>
      <c r="AX23" s="153" t="s">
        <v>12</v>
      </c>
      <c r="AY23" s="150" t="s">
        <v>12</v>
      </c>
      <c r="AZ23" s="156"/>
      <c r="BA23" s="150"/>
      <c r="BB23" s="150" t="s">
        <v>12</v>
      </c>
      <c r="BC23" s="195" t="s">
        <v>12</v>
      </c>
      <c r="BD23" s="150"/>
      <c r="BE23" s="150"/>
      <c r="BF23" s="154"/>
      <c r="BG23" s="150"/>
      <c r="BH23" s="150" t="s">
        <v>12</v>
      </c>
      <c r="BI23" s="150"/>
      <c r="BJ23" s="148"/>
      <c r="BK23" s="155"/>
      <c r="BL23" s="262">
        <f t="shared" si="24"/>
        <v>23</v>
      </c>
      <c r="BM23" s="150" t="s">
        <v>12</v>
      </c>
      <c r="BN23" s="149"/>
      <c r="BO23" s="302"/>
      <c r="BP23" s="153"/>
      <c r="BQ23" s="150"/>
      <c r="BR23" s="150"/>
      <c r="BS23" s="150" t="s">
        <v>12</v>
      </c>
      <c r="BT23" s="150"/>
      <c r="BU23" s="154"/>
      <c r="BV23" s="150" t="s">
        <v>12</v>
      </c>
      <c r="BW23" s="150"/>
      <c r="BX23" s="150" t="s">
        <v>12</v>
      </c>
      <c r="BY23" s="148"/>
      <c r="BZ23" s="155"/>
      <c r="CA23" s="262">
        <f t="shared" si="25"/>
        <v>22</v>
      </c>
      <c r="CB23" s="149"/>
      <c r="CC23" s="149" t="s">
        <v>12</v>
      </c>
      <c r="CD23" s="156"/>
      <c r="CE23" s="150" t="s">
        <v>12</v>
      </c>
      <c r="CF23" s="150"/>
      <c r="CG23" s="150"/>
      <c r="CH23" s="150"/>
      <c r="CI23" s="150"/>
      <c r="CJ23" s="154"/>
      <c r="CK23" s="149"/>
      <c r="CL23" s="150" t="s">
        <v>12</v>
      </c>
      <c r="CM23" s="150" t="s">
        <v>12</v>
      </c>
      <c r="CN23" s="148"/>
      <c r="CO23" s="155"/>
      <c r="CP23" s="262">
        <f t="shared" si="26"/>
        <v>22</v>
      </c>
    </row>
    <row r="24" spans="1:94" ht="34.200000000000003" x14ac:dyDescent="0.3">
      <c r="A24" s="492"/>
      <c r="B24" s="191" t="s">
        <v>165</v>
      </c>
      <c r="C24" s="158" t="s">
        <v>194</v>
      </c>
      <c r="D24" s="253">
        <f>'Przedmioty ogólne'!D24</f>
        <v>10</v>
      </c>
      <c r="E24" s="261"/>
      <c r="F24" s="148" t="s">
        <v>12</v>
      </c>
      <c r="G24" s="312"/>
      <c r="H24" s="150"/>
      <c r="I24" s="150"/>
      <c r="J24" s="150" t="s">
        <v>12</v>
      </c>
      <c r="K24" s="148" t="s">
        <v>12</v>
      </c>
      <c r="L24" s="150"/>
      <c r="M24" s="151"/>
      <c r="N24" s="148"/>
      <c r="O24" s="148"/>
      <c r="P24" s="148"/>
      <c r="Q24" s="149"/>
      <c r="R24" s="152"/>
      <c r="S24" s="270">
        <f t="shared" si="21"/>
        <v>13</v>
      </c>
      <c r="T24" s="153"/>
      <c r="U24" s="150" t="s">
        <v>12</v>
      </c>
      <c r="V24" s="156"/>
      <c r="W24" s="150" t="s">
        <v>12</v>
      </c>
      <c r="X24" s="150"/>
      <c r="Y24" s="150"/>
      <c r="Z24" s="150"/>
      <c r="AA24" s="150"/>
      <c r="AB24" s="154"/>
      <c r="AC24" s="150"/>
      <c r="AD24" s="150" t="s">
        <v>12</v>
      </c>
      <c r="AE24" s="150" t="s">
        <v>12</v>
      </c>
      <c r="AF24" s="148"/>
      <c r="AG24" s="155"/>
      <c r="AH24" s="262">
        <f t="shared" si="22"/>
        <v>14</v>
      </c>
      <c r="AI24" s="153"/>
      <c r="AJ24" s="149" t="s">
        <v>12</v>
      </c>
      <c r="AK24" s="302"/>
      <c r="AL24" s="149"/>
      <c r="AM24" s="150"/>
      <c r="AN24" s="150"/>
      <c r="AO24" s="150"/>
      <c r="AP24" s="150"/>
      <c r="AQ24" s="154"/>
      <c r="AR24" s="150" t="s">
        <v>12</v>
      </c>
      <c r="AS24" s="150"/>
      <c r="AT24" s="150"/>
      <c r="AU24" s="148"/>
      <c r="AV24" s="155"/>
      <c r="AW24" s="262">
        <f t="shared" si="23"/>
        <v>12</v>
      </c>
      <c r="AX24" s="153"/>
      <c r="AY24" s="150"/>
      <c r="AZ24" s="156"/>
      <c r="BA24" s="150"/>
      <c r="BB24" s="150"/>
      <c r="BC24" s="195"/>
      <c r="BD24" s="150"/>
      <c r="BE24" s="150"/>
      <c r="BF24" s="154"/>
      <c r="BG24" s="150"/>
      <c r="BH24" s="150"/>
      <c r="BI24" s="150"/>
      <c r="BJ24" s="148"/>
      <c r="BK24" s="155"/>
      <c r="BL24" s="262">
        <f t="shared" si="24"/>
        <v>10</v>
      </c>
      <c r="BM24" s="150"/>
      <c r="BN24" s="149"/>
      <c r="BO24" s="302"/>
      <c r="BP24" s="153"/>
      <c r="BQ24" s="150"/>
      <c r="BR24" s="150" t="s">
        <v>12</v>
      </c>
      <c r="BS24" s="150"/>
      <c r="BT24" s="150"/>
      <c r="BU24" s="154"/>
      <c r="BV24" s="150"/>
      <c r="BW24" s="150"/>
      <c r="BX24" s="150"/>
      <c r="BY24" s="148"/>
      <c r="BZ24" s="155"/>
      <c r="CA24" s="262">
        <f t="shared" si="25"/>
        <v>11</v>
      </c>
      <c r="CB24" s="149"/>
      <c r="CC24" s="149"/>
      <c r="CD24" s="156"/>
      <c r="CE24" s="150"/>
      <c r="CF24" s="150"/>
      <c r="CG24" s="150"/>
      <c r="CH24" s="150"/>
      <c r="CI24" s="150"/>
      <c r="CJ24" s="154"/>
      <c r="CK24" s="149"/>
      <c r="CL24" s="150"/>
      <c r="CM24" s="150"/>
      <c r="CN24" s="148"/>
      <c r="CO24" s="155"/>
      <c r="CP24" s="262">
        <f t="shared" si="26"/>
        <v>10</v>
      </c>
    </row>
    <row r="25" spans="1:94" ht="22.8" x14ac:dyDescent="0.3">
      <c r="A25" s="492"/>
      <c r="B25" s="191" t="s">
        <v>166</v>
      </c>
      <c r="C25" s="158" t="s">
        <v>149</v>
      </c>
      <c r="D25" s="253">
        <f>'Przedmioty ogólne'!D25</f>
        <v>5</v>
      </c>
      <c r="E25" s="261"/>
      <c r="F25" s="148" t="s">
        <v>12</v>
      </c>
      <c r="G25" s="312"/>
      <c r="H25" s="150" t="s">
        <v>12</v>
      </c>
      <c r="I25" s="150"/>
      <c r="J25" s="150"/>
      <c r="K25" s="148"/>
      <c r="L25" s="150"/>
      <c r="M25" s="151"/>
      <c r="N25" s="148"/>
      <c r="O25" s="148"/>
      <c r="P25" s="148"/>
      <c r="Q25" s="149"/>
      <c r="R25" s="152"/>
      <c r="S25" s="270">
        <f t="shared" si="21"/>
        <v>7</v>
      </c>
      <c r="T25" s="153"/>
      <c r="U25" s="150" t="s">
        <v>12</v>
      </c>
      <c r="V25" s="156"/>
      <c r="W25" s="150"/>
      <c r="X25" s="150"/>
      <c r="Y25" s="150"/>
      <c r="Z25" s="150"/>
      <c r="AA25" s="150"/>
      <c r="AB25" s="154"/>
      <c r="AC25" s="150"/>
      <c r="AD25" s="150" t="s">
        <v>12</v>
      </c>
      <c r="AE25" s="150" t="s">
        <v>12</v>
      </c>
      <c r="AF25" s="148"/>
      <c r="AG25" s="155"/>
      <c r="AH25" s="262">
        <f t="shared" si="22"/>
        <v>8</v>
      </c>
      <c r="AI25" s="153"/>
      <c r="AJ25" s="149"/>
      <c r="AK25" s="302"/>
      <c r="AL25" s="149"/>
      <c r="AM25" s="150"/>
      <c r="AN25" s="150"/>
      <c r="AO25" s="150"/>
      <c r="AP25" s="150"/>
      <c r="AQ25" s="154"/>
      <c r="AR25" s="150"/>
      <c r="AS25" s="150"/>
      <c r="AT25" s="150"/>
      <c r="AU25" s="148"/>
      <c r="AV25" s="155"/>
      <c r="AW25" s="262">
        <f t="shared" si="23"/>
        <v>5</v>
      </c>
      <c r="AX25" s="153"/>
      <c r="AY25" s="150"/>
      <c r="AZ25" s="156"/>
      <c r="BA25" s="150"/>
      <c r="BB25" s="150"/>
      <c r="BC25" s="195"/>
      <c r="BD25" s="150" t="s">
        <v>12</v>
      </c>
      <c r="BE25" s="150"/>
      <c r="BF25" s="154"/>
      <c r="BG25" s="150" t="s">
        <v>12</v>
      </c>
      <c r="BH25" s="150"/>
      <c r="BI25" s="150"/>
      <c r="BJ25" s="148"/>
      <c r="BK25" s="155"/>
      <c r="BL25" s="262">
        <f t="shared" si="24"/>
        <v>7</v>
      </c>
      <c r="BM25" s="150"/>
      <c r="BN25" s="149"/>
      <c r="BO25" s="302"/>
      <c r="BP25" s="153" t="s">
        <v>12</v>
      </c>
      <c r="BQ25" s="150"/>
      <c r="BR25" s="150"/>
      <c r="BS25" s="150"/>
      <c r="BT25" s="150"/>
      <c r="BU25" s="154"/>
      <c r="BV25" s="150"/>
      <c r="BW25" s="150"/>
      <c r="BX25" s="150"/>
      <c r="BY25" s="148"/>
      <c r="BZ25" s="155"/>
      <c r="CA25" s="262">
        <f t="shared" si="25"/>
        <v>6</v>
      </c>
      <c r="CB25" s="149"/>
      <c r="CC25" s="149"/>
      <c r="CD25" s="156"/>
      <c r="CE25" s="150"/>
      <c r="CF25" s="150"/>
      <c r="CG25" s="150"/>
      <c r="CH25" s="150"/>
      <c r="CI25" s="150"/>
      <c r="CJ25" s="154"/>
      <c r="CK25" s="149"/>
      <c r="CL25" s="150"/>
      <c r="CM25" s="150"/>
      <c r="CN25" s="148"/>
      <c r="CO25" s="155"/>
      <c r="CP25" s="262">
        <f t="shared" si="26"/>
        <v>5</v>
      </c>
    </row>
    <row r="26" spans="1:94" ht="34.200000000000003" x14ac:dyDescent="0.3">
      <c r="A26" s="492"/>
      <c r="B26" s="191" t="s">
        <v>167</v>
      </c>
      <c r="C26" s="197" t="s">
        <v>190</v>
      </c>
      <c r="D26" s="253">
        <f>'Przedmioty ogólne'!D26</f>
        <v>4</v>
      </c>
      <c r="E26" s="261"/>
      <c r="F26" s="148" t="s">
        <v>12</v>
      </c>
      <c r="G26" s="312"/>
      <c r="H26" s="150"/>
      <c r="I26" s="150"/>
      <c r="J26" s="150"/>
      <c r="K26" s="148"/>
      <c r="L26" s="150"/>
      <c r="M26" s="151"/>
      <c r="N26" s="148"/>
      <c r="O26" s="148"/>
      <c r="P26" s="148"/>
      <c r="Q26" s="149"/>
      <c r="R26" s="152"/>
      <c r="S26" s="270">
        <f t="shared" si="21"/>
        <v>5</v>
      </c>
      <c r="T26" s="153"/>
      <c r="U26" s="150"/>
      <c r="V26" s="156"/>
      <c r="W26" s="150"/>
      <c r="X26" s="150"/>
      <c r="Y26" s="150"/>
      <c r="Z26" s="150"/>
      <c r="AA26" s="150"/>
      <c r="AB26" s="154"/>
      <c r="AC26" s="150"/>
      <c r="AD26" s="150"/>
      <c r="AE26" s="150"/>
      <c r="AF26" s="148"/>
      <c r="AG26" s="155"/>
      <c r="AH26" s="262">
        <f t="shared" si="22"/>
        <v>4</v>
      </c>
      <c r="AI26" s="153"/>
      <c r="AJ26" s="149"/>
      <c r="AK26" s="302"/>
      <c r="AL26" s="149"/>
      <c r="AM26" s="150"/>
      <c r="AN26" s="150"/>
      <c r="AO26" s="150"/>
      <c r="AP26" s="150"/>
      <c r="AQ26" s="154"/>
      <c r="AR26" s="150"/>
      <c r="AS26" s="150"/>
      <c r="AT26" s="150"/>
      <c r="AU26" s="148"/>
      <c r="AV26" s="155"/>
      <c r="AW26" s="262">
        <f t="shared" si="23"/>
        <v>4</v>
      </c>
      <c r="AX26" s="153"/>
      <c r="AY26" s="150"/>
      <c r="AZ26" s="156"/>
      <c r="BA26" s="150"/>
      <c r="BB26" s="150"/>
      <c r="BC26" s="195"/>
      <c r="BD26" s="150"/>
      <c r="BE26" s="150"/>
      <c r="BF26" s="154"/>
      <c r="BG26" s="150"/>
      <c r="BH26" s="150"/>
      <c r="BI26" s="150"/>
      <c r="BJ26" s="148"/>
      <c r="BK26" s="155"/>
      <c r="BL26" s="262">
        <f t="shared" si="24"/>
        <v>4</v>
      </c>
      <c r="BM26" s="150"/>
      <c r="BN26" s="149"/>
      <c r="BO26" s="302"/>
      <c r="BP26" s="153"/>
      <c r="BQ26" s="150"/>
      <c r="BR26" s="150"/>
      <c r="BS26" s="150"/>
      <c r="BT26" s="150"/>
      <c r="BU26" s="154"/>
      <c r="BV26" s="150"/>
      <c r="BW26" s="150"/>
      <c r="BX26" s="150"/>
      <c r="BY26" s="148"/>
      <c r="BZ26" s="155"/>
      <c r="CA26" s="262">
        <f t="shared" si="25"/>
        <v>4</v>
      </c>
      <c r="CB26" s="149"/>
      <c r="CC26" s="149"/>
      <c r="CD26" s="156"/>
      <c r="CE26" s="150"/>
      <c r="CF26" s="150"/>
      <c r="CG26" s="150"/>
      <c r="CH26" s="150"/>
      <c r="CI26" s="150"/>
      <c r="CJ26" s="154"/>
      <c r="CK26" s="149"/>
      <c r="CL26" s="150"/>
      <c r="CM26" s="150"/>
      <c r="CN26" s="148"/>
      <c r="CO26" s="155"/>
      <c r="CP26" s="262">
        <f t="shared" si="26"/>
        <v>4</v>
      </c>
    </row>
    <row r="27" spans="1:94" x14ac:dyDescent="0.3">
      <c r="A27" s="492"/>
      <c r="B27" s="191" t="s">
        <v>168</v>
      </c>
      <c r="C27" s="199" t="s">
        <v>150</v>
      </c>
      <c r="D27" s="253">
        <f>'Przedmioty ogólne'!D27</f>
        <v>5</v>
      </c>
      <c r="E27" s="261"/>
      <c r="F27" s="148"/>
      <c r="G27" s="312"/>
      <c r="H27" s="150"/>
      <c r="I27" s="150"/>
      <c r="J27" s="150"/>
      <c r="K27" s="148"/>
      <c r="L27" s="150"/>
      <c r="M27" s="151"/>
      <c r="N27" s="148" t="s">
        <v>12</v>
      </c>
      <c r="O27" s="148"/>
      <c r="P27" s="148"/>
      <c r="Q27" s="149"/>
      <c r="R27" s="152"/>
      <c r="S27" s="270">
        <f t="shared" si="21"/>
        <v>6</v>
      </c>
      <c r="T27" s="153" t="s">
        <v>12</v>
      </c>
      <c r="U27" s="150"/>
      <c r="V27" s="156"/>
      <c r="W27" s="150"/>
      <c r="X27" s="150"/>
      <c r="Y27" s="150"/>
      <c r="Z27" s="150"/>
      <c r="AA27" s="150"/>
      <c r="AB27" s="154"/>
      <c r="AC27" s="150"/>
      <c r="AD27" s="150"/>
      <c r="AE27" s="150"/>
      <c r="AF27" s="148"/>
      <c r="AG27" s="155"/>
      <c r="AH27" s="262">
        <f t="shared" si="22"/>
        <v>6</v>
      </c>
      <c r="AI27" s="153"/>
      <c r="AJ27" s="149"/>
      <c r="AK27" s="302"/>
      <c r="AL27" s="149"/>
      <c r="AM27" s="150"/>
      <c r="AN27" s="150"/>
      <c r="AO27" s="150"/>
      <c r="AP27" s="150"/>
      <c r="AQ27" s="154"/>
      <c r="AR27" s="150"/>
      <c r="AS27" s="150"/>
      <c r="AT27" s="150"/>
      <c r="AU27" s="148"/>
      <c r="AV27" s="155"/>
      <c r="AW27" s="262">
        <f t="shared" si="23"/>
        <v>5</v>
      </c>
      <c r="AX27" s="153"/>
      <c r="AY27" s="150"/>
      <c r="AZ27" s="156"/>
      <c r="BA27" s="150"/>
      <c r="BB27" s="150" t="s">
        <v>12</v>
      </c>
      <c r="BC27" s="150" t="s">
        <v>12</v>
      </c>
      <c r="BD27" s="150"/>
      <c r="BE27" s="150"/>
      <c r="BF27" s="154"/>
      <c r="BG27" s="150" t="s">
        <v>12</v>
      </c>
      <c r="BH27" s="150" t="s">
        <v>12</v>
      </c>
      <c r="BI27" s="150"/>
      <c r="BJ27" s="148"/>
      <c r="BK27" s="155"/>
      <c r="BL27" s="262">
        <f t="shared" si="24"/>
        <v>9</v>
      </c>
      <c r="BM27" s="150" t="s">
        <v>12</v>
      </c>
      <c r="BN27" s="149"/>
      <c r="BO27" s="302"/>
      <c r="BP27" s="153"/>
      <c r="BQ27" s="150"/>
      <c r="BR27" s="150"/>
      <c r="BS27" s="150"/>
      <c r="BT27" s="150"/>
      <c r="BU27" s="154"/>
      <c r="BV27" s="150"/>
      <c r="BW27" s="150"/>
      <c r="BX27" s="150"/>
      <c r="BY27" s="148"/>
      <c r="BZ27" s="155"/>
      <c r="CA27" s="262">
        <f t="shared" si="25"/>
        <v>6</v>
      </c>
      <c r="CB27" s="149" t="s">
        <v>12</v>
      </c>
      <c r="CC27" s="149"/>
      <c r="CD27" s="156"/>
      <c r="CE27" s="150"/>
      <c r="CF27" s="150" t="s">
        <v>12</v>
      </c>
      <c r="CG27" s="150"/>
      <c r="CH27" s="150" t="s">
        <v>12</v>
      </c>
      <c r="CI27" s="150"/>
      <c r="CJ27" s="154"/>
      <c r="CK27" s="149"/>
      <c r="CL27" s="150"/>
      <c r="CM27" s="150"/>
      <c r="CN27" s="148"/>
      <c r="CO27" s="155"/>
      <c r="CP27" s="262">
        <f t="shared" si="26"/>
        <v>8</v>
      </c>
    </row>
    <row r="28" spans="1:94" ht="57" x14ac:dyDescent="0.3">
      <c r="A28" s="492"/>
      <c r="B28" s="191" t="s">
        <v>169</v>
      </c>
      <c r="C28" s="200" t="s">
        <v>151</v>
      </c>
      <c r="D28" s="253">
        <f>'Przedmioty ogólne'!D28</f>
        <v>8</v>
      </c>
      <c r="E28" s="261" t="s">
        <v>12</v>
      </c>
      <c r="F28" s="148"/>
      <c r="G28" s="312"/>
      <c r="H28" s="150"/>
      <c r="I28" s="150"/>
      <c r="J28" s="150" t="s">
        <v>12</v>
      </c>
      <c r="K28" s="148"/>
      <c r="L28" s="150"/>
      <c r="M28" s="151"/>
      <c r="N28" s="148"/>
      <c r="O28" s="148"/>
      <c r="P28" s="148"/>
      <c r="Q28" s="149" t="s">
        <v>12</v>
      </c>
      <c r="R28" s="152"/>
      <c r="S28" s="270">
        <f t="shared" si="21"/>
        <v>11</v>
      </c>
      <c r="T28" s="153"/>
      <c r="U28" s="150" t="s">
        <v>12</v>
      </c>
      <c r="V28" s="156"/>
      <c r="W28" s="150"/>
      <c r="X28" s="150"/>
      <c r="Y28" s="150"/>
      <c r="Z28" s="150"/>
      <c r="AA28" s="150"/>
      <c r="AB28" s="154"/>
      <c r="AC28" s="150"/>
      <c r="AD28" s="150" t="s">
        <v>12</v>
      </c>
      <c r="AE28" s="150" t="s">
        <v>12</v>
      </c>
      <c r="AF28" s="148"/>
      <c r="AG28" s="155"/>
      <c r="AH28" s="262">
        <f t="shared" si="22"/>
        <v>11</v>
      </c>
      <c r="AI28" s="153"/>
      <c r="AJ28" s="149"/>
      <c r="AK28" s="302"/>
      <c r="AL28" s="149" t="s">
        <v>12</v>
      </c>
      <c r="AM28" s="150"/>
      <c r="AN28" s="150" t="s">
        <v>12</v>
      </c>
      <c r="AO28" s="150" t="s">
        <v>12</v>
      </c>
      <c r="AP28" s="150"/>
      <c r="AQ28" s="154"/>
      <c r="AR28" s="150"/>
      <c r="AS28" s="150"/>
      <c r="AT28" s="150" t="s">
        <v>12</v>
      </c>
      <c r="AU28" s="148"/>
      <c r="AV28" s="155"/>
      <c r="AW28" s="262">
        <f t="shared" si="23"/>
        <v>12</v>
      </c>
      <c r="AX28" s="153"/>
      <c r="AY28" s="150" t="s">
        <v>12</v>
      </c>
      <c r="AZ28" s="156"/>
      <c r="BA28" s="150"/>
      <c r="BB28" s="150"/>
      <c r="BC28" s="195"/>
      <c r="BD28" s="150"/>
      <c r="BE28" s="150"/>
      <c r="BF28" s="154"/>
      <c r="BG28" s="150"/>
      <c r="BH28" s="150"/>
      <c r="BI28" s="150" t="s">
        <v>12</v>
      </c>
      <c r="BJ28" s="148"/>
      <c r="BK28" s="155"/>
      <c r="BL28" s="262">
        <f t="shared" si="24"/>
        <v>10</v>
      </c>
      <c r="BM28" s="150"/>
      <c r="BN28" s="149"/>
      <c r="BO28" s="302"/>
      <c r="BP28" s="153"/>
      <c r="BQ28" s="150"/>
      <c r="BR28" s="150" t="s">
        <v>12</v>
      </c>
      <c r="BS28" s="150" t="s">
        <v>12</v>
      </c>
      <c r="BT28" s="150"/>
      <c r="BU28" s="154"/>
      <c r="BV28" s="150"/>
      <c r="BW28" s="150"/>
      <c r="BX28" s="150"/>
      <c r="BY28" s="148"/>
      <c r="BZ28" s="155"/>
      <c r="CA28" s="262">
        <f t="shared" si="25"/>
        <v>10</v>
      </c>
      <c r="CB28" s="149"/>
      <c r="CC28" s="149"/>
      <c r="CD28" s="156"/>
      <c r="CE28" s="150"/>
      <c r="CF28" s="150"/>
      <c r="CG28" s="150"/>
      <c r="CH28" s="150"/>
      <c r="CI28" s="150"/>
      <c r="CJ28" s="154"/>
      <c r="CK28" s="149"/>
      <c r="CL28" s="150"/>
      <c r="CM28" s="150" t="s">
        <v>12</v>
      </c>
      <c r="CN28" s="148"/>
      <c r="CO28" s="155"/>
      <c r="CP28" s="262">
        <f t="shared" si="26"/>
        <v>9</v>
      </c>
    </row>
    <row r="29" spans="1:94" ht="57" x14ac:dyDescent="0.3">
      <c r="A29" s="492"/>
      <c r="B29" s="191" t="s">
        <v>170</v>
      </c>
      <c r="C29" s="198" t="s">
        <v>199</v>
      </c>
      <c r="D29" s="253">
        <f>'Przedmioty ogólne'!D29</f>
        <v>10</v>
      </c>
      <c r="E29" s="261"/>
      <c r="F29" s="148"/>
      <c r="G29" s="312"/>
      <c r="H29" s="150"/>
      <c r="I29" s="150" t="s">
        <v>12</v>
      </c>
      <c r="J29" s="150"/>
      <c r="K29" s="148"/>
      <c r="L29" s="150"/>
      <c r="M29" s="151"/>
      <c r="N29" s="148"/>
      <c r="O29" s="148" t="s">
        <v>12</v>
      </c>
      <c r="P29" s="148"/>
      <c r="Q29" s="149"/>
      <c r="R29" s="152"/>
      <c r="S29" s="270">
        <f t="shared" si="21"/>
        <v>12</v>
      </c>
      <c r="T29" s="153"/>
      <c r="U29" s="150"/>
      <c r="V29" s="156"/>
      <c r="W29" s="150"/>
      <c r="X29" s="150"/>
      <c r="Y29" s="150"/>
      <c r="Z29" s="150"/>
      <c r="AA29" s="150"/>
      <c r="AB29" s="154"/>
      <c r="AC29" s="150"/>
      <c r="AD29" s="150"/>
      <c r="AE29" s="150"/>
      <c r="AF29" s="148"/>
      <c r="AG29" s="155"/>
      <c r="AH29" s="262">
        <f t="shared" si="22"/>
        <v>10</v>
      </c>
      <c r="AI29" s="153" t="s">
        <v>12</v>
      </c>
      <c r="AJ29" s="149" t="s">
        <v>12</v>
      </c>
      <c r="AK29" s="156"/>
      <c r="AL29" s="150"/>
      <c r="AM29" s="150"/>
      <c r="AN29" s="150"/>
      <c r="AO29" s="150" t="s">
        <v>12</v>
      </c>
      <c r="AP29" s="150"/>
      <c r="AQ29" s="154"/>
      <c r="AR29" s="150"/>
      <c r="AS29" s="150"/>
      <c r="AT29" s="150"/>
      <c r="AU29" s="148"/>
      <c r="AV29" s="155"/>
      <c r="AW29" s="262">
        <f t="shared" si="23"/>
        <v>13</v>
      </c>
      <c r="AX29" s="153"/>
      <c r="AY29" s="150"/>
      <c r="AZ29" s="156"/>
      <c r="BA29" s="150"/>
      <c r="BB29" s="150"/>
      <c r="BC29" s="195"/>
      <c r="BD29" s="150"/>
      <c r="BE29" s="150"/>
      <c r="BF29" s="154"/>
      <c r="BG29" s="150"/>
      <c r="BH29" s="150"/>
      <c r="BI29" s="150"/>
      <c r="BJ29" s="148"/>
      <c r="BK29" s="155"/>
      <c r="BL29" s="262">
        <f t="shared" si="24"/>
        <v>10</v>
      </c>
      <c r="BM29" s="150"/>
      <c r="BN29" s="149"/>
      <c r="BO29" s="302"/>
      <c r="BP29" s="153"/>
      <c r="BQ29" s="150"/>
      <c r="BR29" s="150"/>
      <c r="BS29" s="150" t="s">
        <v>12</v>
      </c>
      <c r="BT29" s="150"/>
      <c r="BU29" s="154"/>
      <c r="BV29" s="150"/>
      <c r="BW29" s="150"/>
      <c r="BX29" s="150"/>
      <c r="BY29" s="148"/>
      <c r="BZ29" s="155"/>
      <c r="CA29" s="262">
        <f t="shared" si="25"/>
        <v>11</v>
      </c>
      <c r="CB29" s="149"/>
      <c r="CC29" s="149"/>
      <c r="CD29" s="156"/>
      <c r="CE29" s="150"/>
      <c r="CF29" s="150"/>
      <c r="CG29" s="150"/>
      <c r="CH29" s="150"/>
      <c r="CI29" s="150"/>
      <c r="CJ29" s="154"/>
      <c r="CK29" s="149"/>
      <c r="CL29" s="150"/>
      <c r="CM29" s="150"/>
      <c r="CN29" s="148"/>
      <c r="CO29" s="155"/>
      <c r="CP29" s="262">
        <f t="shared" si="26"/>
        <v>10</v>
      </c>
    </row>
    <row r="30" spans="1:94" ht="22.8" x14ac:dyDescent="0.3">
      <c r="A30" s="492"/>
      <c r="B30" s="191" t="s">
        <v>171</v>
      </c>
      <c r="C30" s="201" t="s">
        <v>152</v>
      </c>
      <c r="D30" s="253">
        <f>'Przedmioty ogólne'!D30</f>
        <v>6</v>
      </c>
      <c r="E30" s="261"/>
      <c r="F30" s="148"/>
      <c r="G30" s="312"/>
      <c r="H30" s="150"/>
      <c r="I30" s="150"/>
      <c r="J30" s="150"/>
      <c r="K30" s="148"/>
      <c r="L30" s="150"/>
      <c r="M30" s="151"/>
      <c r="N30" s="148" t="s">
        <v>12</v>
      </c>
      <c r="O30" s="148"/>
      <c r="P30" s="148"/>
      <c r="Q30" s="149" t="s">
        <v>12</v>
      </c>
      <c r="R30" s="152"/>
      <c r="S30" s="270">
        <f t="shared" si="21"/>
        <v>8</v>
      </c>
      <c r="T30" s="153"/>
      <c r="U30" s="150"/>
      <c r="V30" s="156"/>
      <c r="W30" s="150"/>
      <c r="X30" s="150"/>
      <c r="Y30" s="150"/>
      <c r="Z30" s="150" t="s">
        <v>12</v>
      </c>
      <c r="AA30" s="150"/>
      <c r="AB30" s="154"/>
      <c r="AC30" s="150"/>
      <c r="AD30" s="150"/>
      <c r="AE30" s="150"/>
      <c r="AF30" s="148"/>
      <c r="AG30" s="155"/>
      <c r="AH30" s="262">
        <f t="shared" si="22"/>
        <v>7</v>
      </c>
      <c r="AI30" s="153"/>
      <c r="AJ30" s="149"/>
      <c r="AK30" s="156"/>
      <c r="AL30" s="150"/>
      <c r="AM30" s="150"/>
      <c r="AN30" s="150" t="s">
        <v>12</v>
      </c>
      <c r="AO30" s="150"/>
      <c r="AP30" s="150"/>
      <c r="AQ30" s="154"/>
      <c r="AR30" s="150"/>
      <c r="AS30" s="150"/>
      <c r="AT30" s="150"/>
      <c r="AU30" s="148"/>
      <c r="AV30" s="155"/>
      <c r="AW30" s="262">
        <f t="shared" si="23"/>
        <v>7</v>
      </c>
      <c r="AX30" s="153" t="s">
        <v>12</v>
      </c>
      <c r="AY30" s="150"/>
      <c r="AZ30" s="156"/>
      <c r="BA30" s="150"/>
      <c r="BB30" s="150" t="s">
        <v>12</v>
      </c>
      <c r="BC30" s="195" t="s">
        <v>12</v>
      </c>
      <c r="BD30" s="150"/>
      <c r="BE30" s="150"/>
      <c r="BF30" s="154"/>
      <c r="BG30" s="150"/>
      <c r="BH30" s="150"/>
      <c r="BI30" s="150"/>
      <c r="BJ30" s="148"/>
      <c r="BK30" s="155"/>
      <c r="BL30" s="262">
        <f t="shared" si="24"/>
        <v>9</v>
      </c>
      <c r="BM30" s="150" t="s">
        <v>12</v>
      </c>
      <c r="BN30" s="149"/>
      <c r="BO30" s="302"/>
      <c r="BP30" s="153"/>
      <c r="BQ30" s="150"/>
      <c r="BR30" s="150"/>
      <c r="BS30" s="150"/>
      <c r="BT30" s="150"/>
      <c r="BU30" s="154"/>
      <c r="BV30" s="150" t="s">
        <v>12</v>
      </c>
      <c r="BW30" s="150"/>
      <c r="BX30" s="150"/>
      <c r="BY30" s="148"/>
      <c r="BZ30" s="155"/>
      <c r="CA30" s="262">
        <f t="shared" si="25"/>
        <v>8</v>
      </c>
      <c r="CB30" s="149"/>
      <c r="CC30" s="149"/>
      <c r="CD30" s="156"/>
      <c r="CE30" s="150"/>
      <c r="CF30" s="150"/>
      <c r="CG30" s="150" t="s">
        <v>12</v>
      </c>
      <c r="CH30" s="150"/>
      <c r="CI30" s="150"/>
      <c r="CJ30" s="154"/>
      <c r="CK30" s="149"/>
      <c r="CL30" s="150"/>
      <c r="CM30" s="150"/>
      <c r="CN30" s="148"/>
      <c r="CO30" s="155"/>
      <c r="CP30" s="262">
        <f t="shared" si="26"/>
        <v>7</v>
      </c>
    </row>
    <row r="31" spans="1:94" ht="22.8" x14ac:dyDescent="0.3">
      <c r="A31" s="492"/>
      <c r="B31" s="191" t="s">
        <v>172</v>
      </c>
      <c r="C31" s="202" t="s">
        <v>191</v>
      </c>
      <c r="D31" s="253">
        <f>'Przedmioty ogólne'!D31</f>
        <v>5</v>
      </c>
      <c r="E31" s="261"/>
      <c r="F31" s="148"/>
      <c r="G31" s="312"/>
      <c r="H31" s="150"/>
      <c r="I31" s="150"/>
      <c r="J31" s="150"/>
      <c r="K31" s="148"/>
      <c r="L31" s="150"/>
      <c r="M31" s="151"/>
      <c r="N31" s="148"/>
      <c r="O31" s="148"/>
      <c r="P31" s="148"/>
      <c r="Q31" s="149"/>
      <c r="R31" s="152"/>
      <c r="S31" s="270">
        <f t="shared" si="21"/>
        <v>5</v>
      </c>
      <c r="T31" s="153"/>
      <c r="U31" s="150"/>
      <c r="V31" s="156"/>
      <c r="W31" s="150"/>
      <c r="X31" s="150"/>
      <c r="Y31" s="150"/>
      <c r="Z31" s="150"/>
      <c r="AA31" s="150"/>
      <c r="AB31" s="154"/>
      <c r="AC31" s="150"/>
      <c r="AD31" s="150"/>
      <c r="AE31" s="150"/>
      <c r="AF31" s="148"/>
      <c r="AG31" s="155"/>
      <c r="AH31" s="262">
        <f t="shared" si="22"/>
        <v>5</v>
      </c>
      <c r="AI31" s="153" t="s">
        <v>12</v>
      </c>
      <c r="AJ31" s="149" t="s">
        <v>12</v>
      </c>
      <c r="AK31" s="156"/>
      <c r="AL31" s="150"/>
      <c r="AM31" s="150" t="s">
        <v>12</v>
      </c>
      <c r="AN31" s="150"/>
      <c r="AO31" s="150"/>
      <c r="AP31" s="150"/>
      <c r="AQ31" s="154"/>
      <c r="AR31" s="150"/>
      <c r="AS31" s="150"/>
      <c r="AT31" s="150" t="s">
        <v>12</v>
      </c>
      <c r="AU31" s="148"/>
      <c r="AV31" s="155"/>
      <c r="AW31" s="262">
        <f t="shared" si="23"/>
        <v>9</v>
      </c>
      <c r="AX31" s="153"/>
      <c r="AY31" s="150"/>
      <c r="AZ31" s="156"/>
      <c r="BA31" s="150"/>
      <c r="BB31" s="150"/>
      <c r="BC31" s="195"/>
      <c r="BD31" s="150"/>
      <c r="BE31" s="150"/>
      <c r="BF31" s="154"/>
      <c r="BG31" s="150"/>
      <c r="BH31" s="150"/>
      <c r="BI31" s="150"/>
      <c r="BJ31" s="148"/>
      <c r="BK31" s="155"/>
      <c r="BL31" s="262">
        <f t="shared" si="24"/>
        <v>5</v>
      </c>
      <c r="BM31" s="150"/>
      <c r="BN31" s="149"/>
      <c r="BO31" s="302"/>
      <c r="BP31" s="153"/>
      <c r="BQ31" s="150"/>
      <c r="BR31" s="150"/>
      <c r="BS31" s="150"/>
      <c r="BT31" s="150"/>
      <c r="BU31" s="154"/>
      <c r="BV31" s="150"/>
      <c r="BW31" s="150" t="s">
        <v>12</v>
      </c>
      <c r="BX31" s="150" t="s">
        <v>12</v>
      </c>
      <c r="BY31" s="148"/>
      <c r="BZ31" s="155"/>
      <c r="CA31" s="262">
        <f t="shared" si="25"/>
        <v>7</v>
      </c>
      <c r="CB31" s="149"/>
      <c r="CC31" s="149"/>
      <c r="CD31" s="156"/>
      <c r="CE31" s="150"/>
      <c r="CF31" s="150"/>
      <c r="CG31" s="150"/>
      <c r="CH31" s="150"/>
      <c r="CI31" s="150"/>
      <c r="CJ31" s="154"/>
      <c r="CK31" s="149"/>
      <c r="CL31" s="150"/>
      <c r="CM31" s="150"/>
      <c r="CN31" s="148"/>
      <c r="CO31" s="155"/>
      <c r="CP31" s="262">
        <f t="shared" si="26"/>
        <v>5</v>
      </c>
    </row>
    <row r="32" spans="1:94" ht="22.8" x14ac:dyDescent="0.3">
      <c r="A32" s="492"/>
      <c r="B32" s="191" t="s">
        <v>173</v>
      </c>
      <c r="C32" s="203" t="s">
        <v>197</v>
      </c>
      <c r="D32" s="253">
        <f>'Przedmioty ogólne'!D32</f>
        <v>3</v>
      </c>
      <c r="E32" s="261"/>
      <c r="F32" s="148"/>
      <c r="G32" s="312"/>
      <c r="H32" s="150"/>
      <c r="I32" s="150"/>
      <c r="J32" s="150"/>
      <c r="K32" s="148"/>
      <c r="L32" s="150"/>
      <c r="M32" s="151"/>
      <c r="N32" s="148"/>
      <c r="O32" s="148"/>
      <c r="P32" s="148"/>
      <c r="Q32" s="149"/>
      <c r="R32" s="152"/>
      <c r="S32" s="270">
        <f t="shared" si="21"/>
        <v>3</v>
      </c>
      <c r="T32" s="153"/>
      <c r="U32" s="150"/>
      <c r="V32" s="156"/>
      <c r="W32" s="150"/>
      <c r="X32" s="150"/>
      <c r="Y32" s="150"/>
      <c r="Z32" s="150"/>
      <c r="AA32" s="150"/>
      <c r="AB32" s="154"/>
      <c r="AC32" s="150"/>
      <c r="AD32" s="150"/>
      <c r="AE32" s="150"/>
      <c r="AF32" s="148"/>
      <c r="AG32" s="155"/>
      <c r="AH32" s="262">
        <f t="shared" si="22"/>
        <v>3</v>
      </c>
      <c r="AI32" s="153"/>
      <c r="AJ32" s="149"/>
      <c r="AK32" s="156"/>
      <c r="AL32" s="150"/>
      <c r="AM32" s="150"/>
      <c r="AN32" s="150"/>
      <c r="AO32" s="150"/>
      <c r="AP32" s="150"/>
      <c r="AQ32" s="154"/>
      <c r="AR32" s="150"/>
      <c r="AS32" s="150"/>
      <c r="AT32" s="150"/>
      <c r="AU32" s="148"/>
      <c r="AV32" s="155"/>
      <c r="AW32" s="262">
        <f t="shared" si="23"/>
        <v>3</v>
      </c>
      <c r="AX32" s="153"/>
      <c r="AY32" s="150"/>
      <c r="AZ32" s="156"/>
      <c r="BA32" s="150"/>
      <c r="BB32" s="150"/>
      <c r="BC32" s="195"/>
      <c r="BD32" s="150"/>
      <c r="BE32" s="150"/>
      <c r="BF32" s="154"/>
      <c r="BG32" s="150"/>
      <c r="BH32" s="150"/>
      <c r="BI32" s="150"/>
      <c r="BJ32" s="148"/>
      <c r="BK32" s="155"/>
      <c r="BL32" s="262">
        <f t="shared" si="24"/>
        <v>3</v>
      </c>
      <c r="BM32" s="150"/>
      <c r="BN32" s="149" t="s">
        <v>12</v>
      </c>
      <c r="BO32" s="302"/>
      <c r="BP32" s="153"/>
      <c r="BQ32" s="150"/>
      <c r="BR32" s="150"/>
      <c r="BS32" s="150"/>
      <c r="BT32" s="150"/>
      <c r="BU32" s="154"/>
      <c r="BV32" s="150"/>
      <c r="BW32" s="150" t="s">
        <v>12</v>
      </c>
      <c r="BX32" s="150"/>
      <c r="BY32" s="148"/>
      <c r="BZ32" s="155"/>
      <c r="CA32" s="262">
        <f t="shared" si="25"/>
        <v>5</v>
      </c>
      <c r="CB32" s="149"/>
      <c r="CC32" s="149"/>
      <c r="CD32" s="156"/>
      <c r="CE32" s="150"/>
      <c r="CF32" s="150"/>
      <c r="CG32" s="150" t="s">
        <v>12</v>
      </c>
      <c r="CH32" s="150"/>
      <c r="CI32" s="150"/>
      <c r="CJ32" s="154"/>
      <c r="CK32" s="149"/>
      <c r="CL32" s="150"/>
      <c r="CM32" s="150"/>
      <c r="CN32" s="148"/>
      <c r="CO32" s="155"/>
      <c r="CP32" s="262">
        <f t="shared" si="26"/>
        <v>4</v>
      </c>
    </row>
    <row r="33" spans="1:94" ht="22.8" x14ac:dyDescent="0.3">
      <c r="A33" s="493"/>
      <c r="B33" s="159" t="s">
        <v>174</v>
      </c>
      <c r="C33" s="160" t="s">
        <v>198</v>
      </c>
      <c r="D33" s="253">
        <f>'Przedmioty ogólne'!D33</f>
        <v>2</v>
      </c>
      <c r="E33" s="261"/>
      <c r="F33" s="148"/>
      <c r="G33" s="312"/>
      <c r="H33" s="150"/>
      <c r="I33" s="150"/>
      <c r="J33" s="150"/>
      <c r="K33" s="148"/>
      <c r="L33" s="150"/>
      <c r="M33" s="151"/>
      <c r="N33" s="148"/>
      <c r="O33" s="148"/>
      <c r="P33" s="148"/>
      <c r="Q33" s="149"/>
      <c r="R33" s="152"/>
      <c r="S33" s="270">
        <f t="shared" si="21"/>
        <v>2</v>
      </c>
      <c r="T33" s="153"/>
      <c r="U33" s="150"/>
      <c r="V33" s="156"/>
      <c r="W33" s="150"/>
      <c r="X33" s="150"/>
      <c r="Y33" s="150"/>
      <c r="Z33" s="150"/>
      <c r="AA33" s="150"/>
      <c r="AB33" s="154"/>
      <c r="AC33" s="150"/>
      <c r="AD33" s="150"/>
      <c r="AE33" s="150"/>
      <c r="AF33" s="148"/>
      <c r="AG33" s="155"/>
      <c r="AH33" s="262">
        <f t="shared" si="22"/>
        <v>2</v>
      </c>
      <c r="AI33" s="153"/>
      <c r="AJ33" s="149"/>
      <c r="AK33" s="156"/>
      <c r="AL33" s="150"/>
      <c r="AM33" s="150"/>
      <c r="AN33" s="150"/>
      <c r="AO33" s="150"/>
      <c r="AP33" s="150"/>
      <c r="AQ33" s="154"/>
      <c r="AR33" s="150"/>
      <c r="AS33" s="150"/>
      <c r="AT33" s="150"/>
      <c r="AU33" s="148"/>
      <c r="AV33" s="155"/>
      <c r="AW33" s="262">
        <f t="shared" si="23"/>
        <v>2</v>
      </c>
      <c r="AX33" s="153"/>
      <c r="AY33" s="150"/>
      <c r="AZ33" s="156"/>
      <c r="BA33" s="150"/>
      <c r="BB33" s="150"/>
      <c r="BC33" s="195"/>
      <c r="BD33" s="150"/>
      <c r="BE33" s="150"/>
      <c r="BF33" s="154"/>
      <c r="BG33" s="150"/>
      <c r="BH33" s="150"/>
      <c r="BI33" s="150"/>
      <c r="BJ33" s="148"/>
      <c r="BK33" s="155"/>
      <c r="BL33" s="262">
        <f t="shared" si="24"/>
        <v>2</v>
      </c>
      <c r="BM33" s="150"/>
      <c r="BN33" s="149"/>
      <c r="BO33" s="302"/>
      <c r="BP33" s="153"/>
      <c r="BQ33" s="150"/>
      <c r="BR33" s="150"/>
      <c r="BS33" s="150"/>
      <c r="BT33" s="150"/>
      <c r="BU33" s="154"/>
      <c r="BV33" s="150"/>
      <c r="BW33" s="150" t="s">
        <v>12</v>
      </c>
      <c r="BX33" s="150"/>
      <c r="BY33" s="148"/>
      <c r="BZ33" s="155"/>
      <c r="CA33" s="262">
        <f t="shared" si="25"/>
        <v>3</v>
      </c>
      <c r="CB33" s="149"/>
      <c r="CC33" s="149"/>
      <c r="CD33" s="156"/>
      <c r="CE33" s="150"/>
      <c r="CF33" s="150"/>
      <c r="CG33" s="150"/>
      <c r="CH33" s="150"/>
      <c r="CI33" s="150"/>
      <c r="CJ33" s="154"/>
      <c r="CK33" s="149"/>
      <c r="CL33" s="150"/>
      <c r="CM33" s="150"/>
      <c r="CN33" s="148"/>
      <c r="CO33" s="155"/>
      <c r="CP33" s="262">
        <f t="shared" si="26"/>
        <v>2</v>
      </c>
    </row>
    <row r="34" spans="1:94" ht="45.6" x14ac:dyDescent="0.3">
      <c r="A34" s="492" t="s">
        <v>144</v>
      </c>
      <c r="B34" s="191" t="s">
        <v>175</v>
      </c>
      <c r="C34" s="204" t="s">
        <v>153</v>
      </c>
      <c r="D34" s="253">
        <f>'Przedmioty ogólne'!D34</f>
        <v>3</v>
      </c>
      <c r="E34" s="261"/>
      <c r="F34" s="148"/>
      <c r="G34" s="312"/>
      <c r="H34" s="150"/>
      <c r="I34" s="150"/>
      <c r="J34" s="150"/>
      <c r="K34" s="148"/>
      <c r="L34" s="150"/>
      <c r="M34" s="151"/>
      <c r="N34" s="148"/>
      <c r="O34" s="148"/>
      <c r="P34" s="148"/>
      <c r="Q34" s="149"/>
      <c r="R34" s="152"/>
      <c r="S34" s="270">
        <f t="shared" si="21"/>
        <v>3</v>
      </c>
      <c r="T34" s="153"/>
      <c r="U34" s="150"/>
      <c r="V34" s="156"/>
      <c r="W34" s="150"/>
      <c r="X34" s="150" t="s">
        <v>12</v>
      </c>
      <c r="Y34" s="150" t="s">
        <v>12</v>
      </c>
      <c r="Z34" s="150"/>
      <c r="AA34" s="150"/>
      <c r="AB34" s="154"/>
      <c r="AC34" s="150"/>
      <c r="AD34" s="150"/>
      <c r="AE34" s="150"/>
      <c r="AF34" s="148"/>
      <c r="AG34" s="155"/>
      <c r="AH34" s="262">
        <f t="shared" si="22"/>
        <v>5</v>
      </c>
      <c r="AI34" s="153"/>
      <c r="AJ34" s="149"/>
      <c r="AK34" s="156"/>
      <c r="AL34" s="150"/>
      <c r="AM34" s="150"/>
      <c r="AN34" s="150"/>
      <c r="AO34" s="150"/>
      <c r="AP34" s="150"/>
      <c r="AQ34" s="154"/>
      <c r="AR34" s="150"/>
      <c r="AS34" s="150"/>
      <c r="AT34" s="150"/>
      <c r="AU34" s="148"/>
      <c r="AV34" s="155"/>
      <c r="AW34" s="262">
        <f t="shared" si="23"/>
        <v>3</v>
      </c>
      <c r="AX34" s="153"/>
      <c r="AY34" s="150"/>
      <c r="AZ34" s="156"/>
      <c r="BA34" s="150"/>
      <c r="BB34" s="150"/>
      <c r="BC34" s="195"/>
      <c r="BD34" s="150"/>
      <c r="BE34" s="150"/>
      <c r="BF34" s="154"/>
      <c r="BG34" s="150"/>
      <c r="BH34" s="150"/>
      <c r="BI34" s="150" t="s">
        <v>12</v>
      </c>
      <c r="BJ34" s="148"/>
      <c r="BK34" s="155"/>
      <c r="BL34" s="262">
        <f t="shared" si="24"/>
        <v>4</v>
      </c>
      <c r="BM34" s="150"/>
      <c r="BN34" s="149"/>
      <c r="BO34" s="302"/>
      <c r="BP34" s="153"/>
      <c r="BQ34" s="150"/>
      <c r="BR34" s="150"/>
      <c r="BS34" s="150" t="s">
        <v>12</v>
      </c>
      <c r="BT34" s="150"/>
      <c r="BU34" s="154"/>
      <c r="BV34" s="150"/>
      <c r="BW34" s="150"/>
      <c r="BX34" s="150"/>
      <c r="BY34" s="148"/>
      <c r="BZ34" s="155"/>
      <c r="CA34" s="262">
        <f t="shared" si="25"/>
        <v>4</v>
      </c>
      <c r="CB34" s="149"/>
      <c r="CC34" s="149" t="s">
        <v>12</v>
      </c>
      <c r="CD34" s="156"/>
      <c r="CE34" s="150" t="s">
        <v>12</v>
      </c>
      <c r="CF34" s="150"/>
      <c r="CG34" s="150"/>
      <c r="CH34" s="150"/>
      <c r="CI34" s="150"/>
      <c r="CJ34" s="154"/>
      <c r="CK34" s="149"/>
      <c r="CL34" s="150" t="s">
        <v>12</v>
      </c>
      <c r="CM34" s="150"/>
      <c r="CN34" s="148"/>
      <c r="CO34" s="155"/>
      <c r="CP34" s="262">
        <f t="shared" si="26"/>
        <v>6</v>
      </c>
    </row>
    <row r="35" spans="1:94" ht="34.200000000000003" x14ac:dyDescent="0.3">
      <c r="A35" s="492"/>
      <c r="B35" s="191" t="s">
        <v>176</v>
      </c>
      <c r="C35" s="202" t="s">
        <v>154</v>
      </c>
      <c r="D35" s="253">
        <f>'Przedmioty ogólne'!D35</f>
        <v>5</v>
      </c>
      <c r="E35" s="261"/>
      <c r="F35" s="148"/>
      <c r="G35" s="312"/>
      <c r="H35" s="150"/>
      <c r="I35" s="150"/>
      <c r="J35" s="150"/>
      <c r="K35" s="148"/>
      <c r="L35" s="150" t="s">
        <v>12</v>
      </c>
      <c r="M35" s="151"/>
      <c r="N35" s="148"/>
      <c r="O35" s="148"/>
      <c r="P35" s="148" t="s">
        <v>12</v>
      </c>
      <c r="Q35" s="149"/>
      <c r="R35" s="152"/>
      <c r="S35" s="270">
        <f t="shared" si="21"/>
        <v>7</v>
      </c>
      <c r="T35" s="153"/>
      <c r="U35" s="150"/>
      <c r="V35" s="156"/>
      <c r="W35" s="150"/>
      <c r="X35" s="150"/>
      <c r="Y35" s="150"/>
      <c r="Z35" s="150"/>
      <c r="AA35" s="150" t="s">
        <v>12</v>
      </c>
      <c r="AB35" s="154"/>
      <c r="AC35" s="150"/>
      <c r="AD35" s="150"/>
      <c r="AE35" s="150"/>
      <c r="AF35" s="148" t="s">
        <v>12</v>
      </c>
      <c r="AG35" s="155"/>
      <c r="AH35" s="262">
        <f t="shared" si="22"/>
        <v>7</v>
      </c>
      <c r="AI35" s="153"/>
      <c r="AJ35" s="149"/>
      <c r="AK35" s="156"/>
      <c r="AL35" s="150"/>
      <c r="AM35" s="150"/>
      <c r="AN35" s="150"/>
      <c r="AO35" s="150"/>
      <c r="AP35" s="150" t="s">
        <v>12</v>
      </c>
      <c r="AQ35" s="154"/>
      <c r="AR35" s="150"/>
      <c r="AS35" s="150"/>
      <c r="AT35" s="150"/>
      <c r="AU35" s="148" t="s">
        <v>12</v>
      </c>
      <c r="AV35" s="155"/>
      <c r="AW35" s="262">
        <f t="shared" si="23"/>
        <v>7</v>
      </c>
      <c r="AX35" s="153"/>
      <c r="AY35" s="150"/>
      <c r="AZ35" s="156"/>
      <c r="BA35" s="150"/>
      <c r="BB35" s="150"/>
      <c r="BC35" s="150"/>
      <c r="BD35" s="150"/>
      <c r="BE35" s="150" t="s">
        <v>12</v>
      </c>
      <c r="BF35" s="154"/>
      <c r="BG35" s="150"/>
      <c r="BH35" s="150"/>
      <c r="BI35" s="150"/>
      <c r="BJ35" s="148" t="s">
        <v>12</v>
      </c>
      <c r="BK35" s="155"/>
      <c r="BL35" s="262">
        <f t="shared" si="24"/>
        <v>7</v>
      </c>
      <c r="BM35" s="150"/>
      <c r="BN35" s="149"/>
      <c r="BO35" s="302"/>
      <c r="BP35" s="153"/>
      <c r="BQ35" s="150"/>
      <c r="BR35" s="150"/>
      <c r="BS35" s="150" t="s">
        <v>12</v>
      </c>
      <c r="BT35" s="150" t="s">
        <v>12</v>
      </c>
      <c r="BU35" s="154"/>
      <c r="BV35" s="150"/>
      <c r="BW35" s="150"/>
      <c r="BX35" s="150"/>
      <c r="BY35" s="148" t="s">
        <v>12</v>
      </c>
      <c r="BZ35" s="155"/>
      <c r="CA35" s="262">
        <f t="shared" si="25"/>
        <v>8</v>
      </c>
      <c r="CB35" s="149"/>
      <c r="CC35" s="149"/>
      <c r="CD35" s="156"/>
      <c r="CE35" s="150"/>
      <c r="CF35" s="150"/>
      <c r="CG35" s="150"/>
      <c r="CH35" s="150"/>
      <c r="CI35" s="150" t="s">
        <v>12</v>
      </c>
      <c r="CJ35" s="154"/>
      <c r="CK35" s="149"/>
      <c r="CL35" s="150"/>
      <c r="CM35" s="150"/>
      <c r="CN35" s="148" t="s">
        <v>12</v>
      </c>
      <c r="CO35" s="155"/>
      <c r="CP35" s="262">
        <f t="shared" si="26"/>
        <v>7</v>
      </c>
    </row>
    <row r="36" spans="1:94" ht="22.8" x14ac:dyDescent="0.3">
      <c r="A36" s="493"/>
      <c r="B36" s="159" t="s">
        <v>177</v>
      </c>
      <c r="C36" s="160" t="s">
        <v>140</v>
      </c>
      <c r="D36" s="253">
        <f>'Przedmioty ogólne'!D36</f>
        <v>2</v>
      </c>
      <c r="E36" s="261"/>
      <c r="F36" s="148"/>
      <c r="G36" s="312"/>
      <c r="H36" s="150"/>
      <c r="I36" s="150"/>
      <c r="J36" s="150"/>
      <c r="K36" s="148"/>
      <c r="L36" s="150"/>
      <c r="M36" s="151"/>
      <c r="N36" s="148"/>
      <c r="O36" s="148"/>
      <c r="P36" s="148"/>
      <c r="Q36" s="149"/>
      <c r="R36" s="152"/>
      <c r="S36" s="270">
        <f t="shared" si="21"/>
        <v>2</v>
      </c>
      <c r="T36" s="153"/>
      <c r="U36" s="150"/>
      <c r="V36" s="156"/>
      <c r="W36" s="150"/>
      <c r="X36" s="150"/>
      <c r="Y36" s="150"/>
      <c r="Z36" s="150"/>
      <c r="AA36" s="150"/>
      <c r="AB36" s="154"/>
      <c r="AC36" s="150"/>
      <c r="AD36" s="150"/>
      <c r="AE36" s="150"/>
      <c r="AF36" s="148"/>
      <c r="AG36" s="155"/>
      <c r="AH36" s="262">
        <f t="shared" si="22"/>
        <v>2</v>
      </c>
      <c r="AI36" s="153"/>
      <c r="AJ36" s="149"/>
      <c r="AK36" s="302"/>
      <c r="AL36" s="149"/>
      <c r="AM36" s="150"/>
      <c r="AN36" s="150"/>
      <c r="AO36" s="150"/>
      <c r="AP36" s="150"/>
      <c r="AQ36" s="154"/>
      <c r="AR36" s="150"/>
      <c r="AS36" s="150"/>
      <c r="AT36" s="150"/>
      <c r="AU36" s="148"/>
      <c r="AV36" s="155"/>
      <c r="AW36" s="262">
        <f t="shared" si="23"/>
        <v>2</v>
      </c>
      <c r="AX36" s="153"/>
      <c r="AY36" s="150"/>
      <c r="AZ36" s="156"/>
      <c r="BA36" s="150"/>
      <c r="BB36" s="150"/>
      <c r="BC36" s="150"/>
      <c r="BD36" s="150"/>
      <c r="BE36" s="150"/>
      <c r="BF36" s="154"/>
      <c r="BG36" s="150"/>
      <c r="BH36" s="150"/>
      <c r="BI36" s="150"/>
      <c r="BJ36" s="148"/>
      <c r="BK36" s="155"/>
      <c r="BL36" s="262">
        <f t="shared" si="24"/>
        <v>2</v>
      </c>
      <c r="BM36" s="150"/>
      <c r="BN36" s="149"/>
      <c r="BO36" s="302"/>
      <c r="BP36" s="153"/>
      <c r="BQ36" s="150"/>
      <c r="BR36" s="150"/>
      <c r="BS36" s="150"/>
      <c r="BT36" s="150"/>
      <c r="BU36" s="154"/>
      <c r="BV36" s="150"/>
      <c r="BW36" s="150"/>
      <c r="BX36" s="150"/>
      <c r="BY36" s="148"/>
      <c r="BZ36" s="155"/>
      <c r="CA36" s="262">
        <f t="shared" si="25"/>
        <v>2</v>
      </c>
      <c r="CB36" s="149"/>
      <c r="CC36" s="149"/>
      <c r="CD36" s="156"/>
      <c r="CE36" s="150"/>
      <c r="CF36" s="150"/>
      <c r="CG36" s="150"/>
      <c r="CH36" s="150"/>
      <c r="CI36" s="150"/>
      <c r="CJ36" s="154"/>
      <c r="CK36" s="149"/>
      <c r="CL36" s="150"/>
      <c r="CM36" s="150"/>
      <c r="CN36" s="148"/>
      <c r="CO36" s="155"/>
      <c r="CP36" s="262">
        <f t="shared" si="26"/>
        <v>2</v>
      </c>
    </row>
    <row r="37" spans="1:94" ht="88.8" x14ac:dyDescent="0.3">
      <c r="A37" s="397" t="s">
        <v>146</v>
      </c>
      <c r="B37" s="205" t="s">
        <v>178</v>
      </c>
      <c r="C37" s="206" t="s">
        <v>141</v>
      </c>
      <c r="D37" s="253">
        <f>'Przedmioty ogólne'!D37</f>
        <v>10</v>
      </c>
      <c r="E37" s="261"/>
      <c r="F37" s="148"/>
      <c r="G37" s="312"/>
      <c r="H37" s="150"/>
      <c r="I37" s="150"/>
      <c r="J37" s="150"/>
      <c r="K37" s="148"/>
      <c r="L37" s="150"/>
      <c r="M37" s="151"/>
      <c r="N37" s="148"/>
      <c r="O37" s="148"/>
      <c r="P37" s="148" t="s">
        <v>12</v>
      </c>
      <c r="Q37" s="149"/>
      <c r="R37" s="152"/>
      <c r="S37" s="270">
        <f t="shared" si="21"/>
        <v>11</v>
      </c>
      <c r="T37" s="153"/>
      <c r="U37" s="150"/>
      <c r="V37" s="156"/>
      <c r="W37" s="150"/>
      <c r="X37" s="150"/>
      <c r="Y37" s="150"/>
      <c r="Z37" s="150"/>
      <c r="AA37" s="150"/>
      <c r="AB37" s="154"/>
      <c r="AC37" s="150"/>
      <c r="AD37" s="150"/>
      <c r="AE37" s="150"/>
      <c r="AF37" s="148" t="s">
        <v>12</v>
      </c>
      <c r="AG37" s="155"/>
      <c r="AH37" s="262">
        <f t="shared" si="22"/>
        <v>11</v>
      </c>
      <c r="AI37" s="153"/>
      <c r="AJ37" s="149"/>
      <c r="AK37" s="302"/>
      <c r="AL37" s="149"/>
      <c r="AM37" s="150"/>
      <c r="AN37" s="150"/>
      <c r="AO37" s="150"/>
      <c r="AP37" s="150"/>
      <c r="AQ37" s="154"/>
      <c r="AR37" s="150"/>
      <c r="AS37" s="150"/>
      <c r="AT37" s="150"/>
      <c r="AU37" s="148" t="s">
        <v>12</v>
      </c>
      <c r="AV37" s="155"/>
      <c r="AW37" s="262">
        <f t="shared" si="23"/>
        <v>11</v>
      </c>
      <c r="AX37" s="153" t="s">
        <v>12</v>
      </c>
      <c r="AY37" s="150"/>
      <c r="AZ37" s="156"/>
      <c r="BA37" s="150"/>
      <c r="BB37" s="150"/>
      <c r="BC37" s="150"/>
      <c r="BD37" s="150"/>
      <c r="BE37" s="150"/>
      <c r="BF37" s="154"/>
      <c r="BG37" s="150"/>
      <c r="BH37" s="150"/>
      <c r="BI37" s="150"/>
      <c r="BJ37" s="148" t="s">
        <v>12</v>
      </c>
      <c r="BK37" s="155"/>
      <c r="BL37" s="262">
        <f t="shared" si="24"/>
        <v>12</v>
      </c>
      <c r="BM37" s="150"/>
      <c r="BN37" s="149"/>
      <c r="BO37" s="302"/>
      <c r="BP37" s="153"/>
      <c r="BQ37" s="150"/>
      <c r="BR37" s="150"/>
      <c r="BS37" s="150" t="s">
        <v>12</v>
      </c>
      <c r="BT37" s="150"/>
      <c r="BU37" s="154"/>
      <c r="BV37" s="150"/>
      <c r="BW37" s="150"/>
      <c r="BX37" s="150" t="s">
        <v>12</v>
      </c>
      <c r="BY37" s="148" t="s">
        <v>12</v>
      </c>
      <c r="BZ37" s="155"/>
      <c r="CA37" s="262">
        <f t="shared" si="25"/>
        <v>13</v>
      </c>
      <c r="CB37" s="149"/>
      <c r="CC37" s="149"/>
      <c r="CD37" s="156"/>
      <c r="CE37" s="150"/>
      <c r="CF37" s="150"/>
      <c r="CG37" s="150"/>
      <c r="CH37" s="150"/>
      <c r="CI37" s="150"/>
      <c r="CJ37" s="154"/>
      <c r="CK37" s="149"/>
      <c r="CL37" s="150"/>
      <c r="CM37" s="150"/>
      <c r="CN37" s="148" t="s">
        <v>12</v>
      </c>
      <c r="CO37" s="155"/>
      <c r="CP37" s="262">
        <f t="shared" si="26"/>
        <v>11</v>
      </c>
    </row>
    <row r="38" spans="1:94" ht="88.8" thickBot="1" x14ac:dyDescent="0.35">
      <c r="A38" s="409" t="s">
        <v>145</v>
      </c>
      <c r="B38" s="410" t="s">
        <v>179</v>
      </c>
      <c r="C38" s="411" t="s">
        <v>142</v>
      </c>
      <c r="D38" s="253">
        <f>'Przedmioty ogólne'!D38</f>
        <v>2</v>
      </c>
      <c r="E38" s="261"/>
      <c r="F38" s="148"/>
      <c r="G38" s="313"/>
      <c r="H38" s="150"/>
      <c r="I38" s="150"/>
      <c r="J38" s="150"/>
      <c r="K38" s="148"/>
      <c r="L38" s="150"/>
      <c r="M38" s="151"/>
      <c r="N38" s="148"/>
      <c r="O38" s="148"/>
      <c r="P38" s="148" t="s">
        <v>12</v>
      </c>
      <c r="Q38" s="149"/>
      <c r="R38" s="152"/>
      <c r="S38" s="270">
        <f t="shared" si="21"/>
        <v>3</v>
      </c>
      <c r="T38" s="153"/>
      <c r="U38" s="150"/>
      <c r="V38" s="156"/>
      <c r="W38" s="150"/>
      <c r="X38" s="150"/>
      <c r="Y38" s="150"/>
      <c r="Z38" s="150"/>
      <c r="AA38" s="150"/>
      <c r="AB38" s="154"/>
      <c r="AC38" s="150"/>
      <c r="AD38" s="150"/>
      <c r="AE38" s="150"/>
      <c r="AF38" s="148" t="s">
        <v>12</v>
      </c>
      <c r="AG38" s="155"/>
      <c r="AH38" s="262">
        <f>COUNTIF(T38:AF38,"=+") + $D38</f>
        <v>3</v>
      </c>
      <c r="AI38" s="153"/>
      <c r="AJ38" s="149"/>
      <c r="AK38" s="302"/>
      <c r="AL38" s="149"/>
      <c r="AM38" s="150"/>
      <c r="AN38" s="150"/>
      <c r="AO38" s="150"/>
      <c r="AP38" s="150"/>
      <c r="AQ38" s="154"/>
      <c r="AR38" s="150"/>
      <c r="AS38" s="150"/>
      <c r="AT38" s="150"/>
      <c r="AU38" s="148" t="s">
        <v>12</v>
      </c>
      <c r="AV38" s="155"/>
      <c r="AW38" s="262">
        <f t="shared" si="23"/>
        <v>3</v>
      </c>
      <c r="AX38" s="153"/>
      <c r="AY38" s="150"/>
      <c r="AZ38" s="156"/>
      <c r="BA38" s="150"/>
      <c r="BB38" s="150"/>
      <c r="BC38" s="150"/>
      <c r="BD38" s="150"/>
      <c r="BE38" s="150"/>
      <c r="BF38" s="154"/>
      <c r="BG38" s="150"/>
      <c r="BH38" s="150"/>
      <c r="BI38" s="150"/>
      <c r="BJ38" s="148" t="s">
        <v>12</v>
      </c>
      <c r="BK38" s="155"/>
      <c r="BL38" s="262">
        <f t="shared" si="24"/>
        <v>3</v>
      </c>
      <c r="BM38" s="150"/>
      <c r="BN38" s="149"/>
      <c r="BO38" s="302"/>
      <c r="BP38" s="153"/>
      <c r="BQ38" s="150"/>
      <c r="BR38" s="150"/>
      <c r="BS38" s="150"/>
      <c r="BT38" s="150"/>
      <c r="BU38" s="154"/>
      <c r="BV38" s="150"/>
      <c r="BW38" s="150"/>
      <c r="BX38" s="150"/>
      <c r="BY38" s="148" t="s">
        <v>12</v>
      </c>
      <c r="BZ38" s="155"/>
      <c r="CA38" s="262">
        <f t="shared" si="25"/>
        <v>3</v>
      </c>
      <c r="CB38" s="149"/>
      <c r="CC38" s="149"/>
      <c r="CD38" s="156"/>
      <c r="CE38" s="150"/>
      <c r="CF38" s="150"/>
      <c r="CG38" s="150"/>
      <c r="CH38" s="150"/>
      <c r="CI38" s="150"/>
      <c r="CJ38" s="154"/>
      <c r="CK38" s="149"/>
      <c r="CL38" s="150"/>
      <c r="CM38" s="150"/>
      <c r="CN38" s="148" t="s">
        <v>12</v>
      </c>
      <c r="CO38" s="155"/>
      <c r="CP38" s="262">
        <f t="shared" si="26"/>
        <v>3</v>
      </c>
    </row>
    <row r="39" spans="1:94" x14ac:dyDescent="0.3">
      <c r="A39" s="418"/>
      <c r="B39" s="419"/>
      <c r="C39" s="420" t="s">
        <v>234</v>
      </c>
      <c r="D39" s="165"/>
      <c r="E39" s="264">
        <f>COUNTIF(E20:E38,"=+")</f>
        <v>1</v>
      </c>
      <c r="F39" s="264">
        <f>COUNTIF(F20:F38,"=+")</f>
        <v>3</v>
      </c>
      <c r="G39" s="318"/>
      <c r="H39" s="168">
        <f>COUNTIF(H20:H38,"=+")</f>
        <v>2</v>
      </c>
      <c r="I39" s="168">
        <f>COUNTIF(I20:I38,"=+")</f>
        <v>5</v>
      </c>
      <c r="J39" s="168">
        <f>COUNTIF(J20:J38,"=+")</f>
        <v>3</v>
      </c>
      <c r="K39" s="166">
        <f>COUNTIF(K20:K38,"=+")</f>
        <v>2</v>
      </c>
      <c r="L39" s="168">
        <f t="shared" ref="L39" si="27">COUNTIF(L20:L38,"=+")</f>
        <v>1</v>
      </c>
      <c r="M39" s="169"/>
      <c r="N39" s="166">
        <f>COUNTIF(N20:N38,"=+")</f>
        <v>3</v>
      </c>
      <c r="O39" s="166">
        <f>COUNTIF(O20:O38,"=+")</f>
        <v>5</v>
      </c>
      <c r="P39" s="166">
        <f>COUNTIF(P20:P38,"=+")</f>
        <v>3</v>
      </c>
      <c r="Q39" s="167">
        <f>COUNTIF(Q20:Q38,"=+")</f>
        <v>2</v>
      </c>
      <c r="R39" s="170"/>
      <c r="S39" s="265"/>
      <c r="T39" s="171">
        <f>COUNTIF(T20:T38,"=+")</f>
        <v>3</v>
      </c>
      <c r="U39" s="168">
        <f>COUNTIF(U20:U38,"=+")</f>
        <v>3</v>
      </c>
      <c r="V39" s="303"/>
      <c r="W39" s="167">
        <f>COUNTIF(W20:W38,"=+")</f>
        <v>3</v>
      </c>
      <c r="X39" s="167">
        <f>COUNTIF(X20:X38,"=+")</f>
        <v>2</v>
      </c>
      <c r="Y39" s="168">
        <f>COUNTIF(Y20:Y38,"=+")</f>
        <v>2</v>
      </c>
      <c r="Z39" s="168">
        <f>COUNTIF(Z20:Z38,"=+")</f>
        <v>3</v>
      </c>
      <c r="AA39" s="168">
        <f t="shared" ref="AA39" si="28">COUNTIF(AA20:AA38,"=+")</f>
        <v>1</v>
      </c>
      <c r="AB39" s="172"/>
      <c r="AC39" s="168">
        <f>COUNTIF(AC20:AC38,"=+")</f>
        <v>1</v>
      </c>
      <c r="AD39" s="168">
        <f>COUNTIF(AD20:AD38,"=+")</f>
        <v>3</v>
      </c>
      <c r="AE39" s="168">
        <f>COUNTIF(AE20:AE38,"=+")</f>
        <v>3</v>
      </c>
      <c r="AF39" s="166">
        <f>COUNTIF(AF20:AF38,"=+")</f>
        <v>3</v>
      </c>
      <c r="AG39" s="173"/>
      <c r="AH39" s="283"/>
      <c r="AI39" s="171">
        <f>COUNTIF(AI20:AI38,"=+")</f>
        <v>2</v>
      </c>
      <c r="AJ39" s="168">
        <f>COUNTIF(AJ20:AJ38,"=+")</f>
        <v>3</v>
      </c>
      <c r="AK39" s="303"/>
      <c r="AL39" s="167">
        <f>COUNTIF(AL20:AL38,"=+")</f>
        <v>2</v>
      </c>
      <c r="AM39" s="168">
        <f>COUNTIF(AM20:AM38,"=+")</f>
        <v>2</v>
      </c>
      <c r="AN39" s="168">
        <f>COUNTIF(AN20:AN38,"=+")</f>
        <v>3</v>
      </c>
      <c r="AO39" s="168">
        <f t="shared" ref="AO39:AP39" si="29">COUNTIF(AO20:AO38,"=+")</f>
        <v>2</v>
      </c>
      <c r="AP39" s="168">
        <f t="shared" si="29"/>
        <v>1</v>
      </c>
      <c r="AQ39" s="172"/>
      <c r="AR39" s="168">
        <f>COUNTIF(AR20:AR38,"=+")</f>
        <v>3</v>
      </c>
      <c r="AS39" s="168">
        <f>COUNTIF(AS20:AS38,"=+")</f>
        <v>2</v>
      </c>
      <c r="AT39" s="168">
        <f>COUNTIF(AT20:AT38,"=+")</f>
        <v>3</v>
      </c>
      <c r="AU39" s="166">
        <f>COUNTIF(AU20:AU38,"=+")</f>
        <v>3</v>
      </c>
      <c r="AV39" s="173"/>
      <c r="AW39" s="283"/>
      <c r="AX39" s="171">
        <f>COUNTIF(AX20:AX38,"=+")</f>
        <v>3</v>
      </c>
      <c r="AY39" s="168">
        <f>COUNTIF(AY20:AY38,"=+")</f>
        <v>2</v>
      </c>
      <c r="AZ39" s="174"/>
      <c r="BA39" s="168">
        <f t="shared" ref="BA39:BE39" si="30">COUNTIF(BA20:BA38,"=+")</f>
        <v>1</v>
      </c>
      <c r="BB39" s="168">
        <f t="shared" si="30"/>
        <v>3</v>
      </c>
      <c r="BC39" s="168">
        <f t="shared" si="30"/>
        <v>3</v>
      </c>
      <c r="BD39" s="168">
        <f t="shared" si="30"/>
        <v>2</v>
      </c>
      <c r="BE39" s="168">
        <f t="shared" si="30"/>
        <v>1</v>
      </c>
      <c r="BF39" s="172"/>
      <c r="BG39" s="168">
        <f>COUNTIF(BG20:BG38,"=+")</f>
        <v>3</v>
      </c>
      <c r="BH39" s="168">
        <f>COUNTIF(BH20:BH38,"=+")</f>
        <v>3</v>
      </c>
      <c r="BI39" s="168">
        <f>COUNTIF(BI20:BI38,"=+")</f>
        <v>4</v>
      </c>
      <c r="BJ39" s="166">
        <f>COUNTIF(BJ20:BJ38,"=+")</f>
        <v>3</v>
      </c>
      <c r="BK39" s="173"/>
      <c r="BL39" s="283"/>
      <c r="BM39" s="168">
        <f t="shared" ref="BM39:BN39" si="31">COUNTIF(BM20:BM38,"=+")</f>
        <v>3</v>
      </c>
      <c r="BN39" s="167">
        <f t="shared" si="31"/>
        <v>1</v>
      </c>
      <c r="BO39" s="303"/>
      <c r="BP39" s="171">
        <f>COUNTIF(BP20:BP38,"=+")</f>
        <v>2</v>
      </c>
      <c r="BQ39" s="168">
        <f>COUNTIF(BQ20:BQ38,"=+")</f>
        <v>2</v>
      </c>
      <c r="BR39" s="168">
        <f>COUNTIF(BR20:BR38,"=+")</f>
        <v>2</v>
      </c>
      <c r="BS39" s="168">
        <f t="shared" ref="BS39:BT39" si="32">COUNTIF(BS20:BS38,"=+")</f>
        <v>7</v>
      </c>
      <c r="BT39" s="168">
        <f t="shared" si="32"/>
        <v>1</v>
      </c>
      <c r="BU39" s="172"/>
      <c r="BV39" s="168">
        <f>COUNTIF(BV20:BV38,"=+")</f>
        <v>3</v>
      </c>
      <c r="BW39" s="168">
        <f>COUNTIF(BW20:BW38,"=+")</f>
        <v>3</v>
      </c>
      <c r="BX39" s="168">
        <f t="shared" ref="BX39" si="33">COUNTIF(BX20:BX38,"=+")</f>
        <v>3</v>
      </c>
      <c r="BY39" s="166">
        <f>COUNTIF(BY20:BY38,"=+")</f>
        <v>3</v>
      </c>
      <c r="BZ39" s="173"/>
      <c r="CA39" s="283"/>
      <c r="CB39" s="167">
        <v>3</v>
      </c>
      <c r="CC39" s="167">
        <v>3</v>
      </c>
      <c r="CD39" s="174"/>
      <c r="CE39" s="168">
        <f>COUNTIF(CE20:CE38,"=+")</f>
        <v>3</v>
      </c>
      <c r="CF39" s="167">
        <f t="shared" ref="CF39:CI39" si="34">COUNTIF(CF20:CF38,"=+")</f>
        <v>3</v>
      </c>
      <c r="CG39" s="167">
        <f t="shared" si="34"/>
        <v>2</v>
      </c>
      <c r="CH39" s="167">
        <f t="shared" si="34"/>
        <v>3</v>
      </c>
      <c r="CI39" s="168">
        <f t="shared" si="34"/>
        <v>1</v>
      </c>
      <c r="CJ39" s="172"/>
      <c r="CK39" s="167">
        <f>COUNTIF(CK20:CK38,"=+")</f>
        <v>2</v>
      </c>
      <c r="CL39" s="168">
        <f>COUNTIF(CL20:CL38,"=+")</f>
        <v>3</v>
      </c>
      <c r="CM39" s="168">
        <f>COUNTIF(CM20:CM38,"=+")</f>
        <v>3</v>
      </c>
      <c r="CN39" s="166">
        <f>COUNTIF(CN20:CN38,"=+")</f>
        <v>3</v>
      </c>
      <c r="CO39" s="173"/>
      <c r="CP39" s="283"/>
    </row>
    <row r="40" spans="1:94" ht="12.75" customHeight="1" x14ac:dyDescent="0.3">
      <c r="A40" s="482" t="s">
        <v>118</v>
      </c>
      <c r="B40" s="485" t="s">
        <v>11</v>
      </c>
      <c r="C40" s="487" t="s">
        <v>235</v>
      </c>
      <c r="D40" s="298"/>
      <c r="E40" s="266"/>
      <c r="F40" s="175"/>
      <c r="G40" s="316"/>
      <c r="H40" s="176"/>
      <c r="I40" s="176"/>
      <c r="J40" s="176"/>
      <c r="K40" s="175"/>
      <c r="L40" s="176"/>
      <c r="M40" s="177"/>
      <c r="N40" s="175"/>
      <c r="O40" s="175"/>
      <c r="P40" s="175"/>
      <c r="Q40" s="176"/>
      <c r="R40" s="178"/>
      <c r="S40" s="299"/>
      <c r="T40" s="284"/>
      <c r="U40" s="179"/>
      <c r="V40" s="304"/>
      <c r="W40" s="176"/>
      <c r="X40" s="176"/>
      <c r="Y40" s="176"/>
      <c r="Z40" s="176"/>
      <c r="AA40" s="176"/>
      <c r="AB40" s="180"/>
      <c r="AC40" s="179"/>
      <c r="AD40" s="179"/>
      <c r="AE40" s="179"/>
      <c r="AF40" s="175"/>
      <c r="AG40" s="181"/>
      <c r="AH40" s="300"/>
      <c r="AI40" s="284"/>
      <c r="AJ40" s="179"/>
      <c r="AK40" s="304"/>
      <c r="AL40" s="176"/>
      <c r="AM40" s="176"/>
      <c r="AN40" s="176"/>
      <c r="AO40" s="176"/>
      <c r="AP40" s="176"/>
      <c r="AQ40" s="180"/>
      <c r="AR40" s="179"/>
      <c r="AS40" s="179"/>
      <c r="AT40" s="179"/>
      <c r="AU40" s="175"/>
      <c r="AV40" s="181"/>
      <c r="AW40" s="300"/>
      <c r="AX40" s="284"/>
      <c r="AY40" s="179"/>
      <c r="AZ40" s="182"/>
      <c r="BA40" s="176"/>
      <c r="BB40" s="176"/>
      <c r="BC40" s="176"/>
      <c r="BD40" s="176"/>
      <c r="BE40" s="176"/>
      <c r="BF40" s="180"/>
      <c r="BG40" s="179"/>
      <c r="BH40" s="179"/>
      <c r="BI40" s="179"/>
      <c r="BJ40" s="175"/>
      <c r="BK40" s="181"/>
      <c r="BL40" s="300"/>
      <c r="BM40" s="176"/>
      <c r="BN40" s="176"/>
      <c r="BO40" s="304"/>
      <c r="BP40" s="284"/>
      <c r="BQ40" s="179"/>
      <c r="BR40" s="179"/>
      <c r="BS40" s="176"/>
      <c r="BT40" s="176"/>
      <c r="BU40" s="180"/>
      <c r="BV40" s="179"/>
      <c r="BW40" s="179"/>
      <c r="BX40" s="176"/>
      <c r="BY40" s="175"/>
      <c r="BZ40" s="181"/>
      <c r="CA40" s="300"/>
      <c r="CB40" s="179"/>
      <c r="CC40" s="179"/>
      <c r="CD40" s="182"/>
      <c r="CE40" s="179"/>
      <c r="CF40" s="176"/>
      <c r="CG40" s="176"/>
      <c r="CH40" s="176"/>
      <c r="CI40" s="176"/>
      <c r="CJ40" s="180"/>
      <c r="CK40" s="176"/>
      <c r="CL40" s="179"/>
      <c r="CM40" s="179"/>
      <c r="CN40" s="175"/>
      <c r="CO40" s="181"/>
      <c r="CP40" s="300"/>
    </row>
    <row r="41" spans="1:94" ht="15" thickBot="1" x14ac:dyDescent="0.35">
      <c r="A41" s="481"/>
      <c r="B41" s="486"/>
      <c r="C41" s="488"/>
      <c r="D41" s="254"/>
      <c r="E41" s="268"/>
      <c r="F41" s="183"/>
      <c r="G41" s="317"/>
      <c r="H41" s="184"/>
      <c r="I41" s="184"/>
      <c r="J41" s="184"/>
      <c r="K41" s="183"/>
      <c r="L41" s="184"/>
      <c r="M41" s="185"/>
      <c r="N41" s="183"/>
      <c r="O41" s="183"/>
      <c r="P41" s="183"/>
      <c r="Q41" s="184"/>
      <c r="R41" s="186"/>
      <c r="S41" s="269" t="s">
        <v>12</v>
      </c>
      <c r="T41" s="286"/>
      <c r="U41" s="187"/>
      <c r="V41" s="305"/>
      <c r="W41" s="184"/>
      <c r="X41" s="184"/>
      <c r="Y41" s="184"/>
      <c r="Z41" s="184"/>
      <c r="AA41" s="184"/>
      <c r="AB41" s="188"/>
      <c r="AC41" s="187"/>
      <c r="AD41" s="187"/>
      <c r="AE41" s="187"/>
      <c r="AF41" s="183"/>
      <c r="AG41" s="189"/>
      <c r="AH41" s="287" t="s">
        <v>12</v>
      </c>
      <c r="AI41" s="286"/>
      <c r="AJ41" s="187"/>
      <c r="AK41" s="305"/>
      <c r="AL41" s="184"/>
      <c r="AM41" s="184"/>
      <c r="AN41" s="184"/>
      <c r="AO41" s="184"/>
      <c r="AP41" s="184"/>
      <c r="AQ41" s="188"/>
      <c r="AR41" s="187"/>
      <c r="AS41" s="187"/>
      <c r="AT41" s="187"/>
      <c r="AU41" s="183"/>
      <c r="AV41" s="189"/>
      <c r="AW41" s="287" t="s">
        <v>12</v>
      </c>
      <c r="AX41" s="286"/>
      <c r="AY41" s="187"/>
      <c r="AZ41" s="190"/>
      <c r="BA41" s="184"/>
      <c r="BB41" s="184"/>
      <c r="BC41" s="184"/>
      <c r="BD41" s="184"/>
      <c r="BE41" s="184"/>
      <c r="BF41" s="188"/>
      <c r="BG41" s="187"/>
      <c r="BH41" s="187"/>
      <c r="BI41" s="187"/>
      <c r="BJ41" s="183"/>
      <c r="BK41" s="189"/>
      <c r="BL41" s="287"/>
      <c r="BM41" s="184"/>
      <c r="BN41" s="184"/>
      <c r="BO41" s="305"/>
      <c r="BP41" s="286"/>
      <c r="BQ41" s="187"/>
      <c r="BR41" s="187"/>
      <c r="BS41" s="184"/>
      <c r="BT41" s="184"/>
      <c r="BU41" s="188"/>
      <c r="BV41" s="187"/>
      <c r="BW41" s="187"/>
      <c r="BX41" s="184"/>
      <c r="BY41" s="183"/>
      <c r="BZ41" s="189"/>
      <c r="CA41" s="287"/>
      <c r="CB41" s="187"/>
      <c r="CC41" s="187"/>
      <c r="CD41" s="190"/>
      <c r="CE41" s="187"/>
      <c r="CF41" s="184"/>
      <c r="CG41" s="184"/>
      <c r="CH41" s="184"/>
      <c r="CI41" s="184"/>
      <c r="CJ41" s="188"/>
      <c r="CK41" s="184"/>
      <c r="CL41" s="187"/>
      <c r="CM41" s="187"/>
      <c r="CN41" s="183"/>
      <c r="CO41" s="189"/>
      <c r="CP41" s="287"/>
    </row>
    <row r="42" spans="1:94" x14ac:dyDescent="0.3">
      <c r="A42" s="477" t="s">
        <v>155</v>
      </c>
      <c r="B42" s="145" t="str">
        <f>'Przedmioty ogólne'!B42</f>
        <v>T1A_K01</v>
      </c>
      <c r="C42" s="207" t="s">
        <v>157</v>
      </c>
      <c r="D42" s="395">
        <f>'Przedmioty ogólne'!D42</f>
        <v>22</v>
      </c>
      <c r="E42" s="259"/>
      <c r="F42" s="193"/>
      <c r="G42" s="312"/>
      <c r="H42" s="208"/>
      <c r="I42" s="195"/>
      <c r="J42" s="195"/>
      <c r="K42" s="209" t="s">
        <v>12</v>
      </c>
      <c r="L42" s="195"/>
      <c r="M42" s="151"/>
      <c r="N42" s="193"/>
      <c r="O42" s="193"/>
      <c r="P42" s="193"/>
      <c r="Q42" s="194" t="s">
        <v>12</v>
      </c>
      <c r="R42" s="152"/>
      <c r="S42" s="270">
        <f>COUNTIF(E42:Q42,"=+") + $D42</f>
        <v>24</v>
      </c>
      <c r="T42" s="196"/>
      <c r="U42" s="195"/>
      <c r="V42" s="302"/>
      <c r="W42" s="194" t="s">
        <v>12</v>
      </c>
      <c r="X42" s="194"/>
      <c r="Y42" s="195"/>
      <c r="Z42" s="208" t="s">
        <v>12</v>
      </c>
      <c r="AA42" s="195"/>
      <c r="AB42" s="154"/>
      <c r="AC42" s="195"/>
      <c r="AD42" s="195"/>
      <c r="AE42" s="195"/>
      <c r="AF42" s="193"/>
      <c r="AG42" s="155"/>
      <c r="AH42" s="262">
        <f>COUNTIF(T42:AF42,"=+") + $D42</f>
        <v>24</v>
      </c>
      <c r="AI42" s="196" t="s">
        <v>12</v>
      </c>
      <c r="AJ42" s="194" t="s">
        <v>12</v>
      </c>
      <c r="AK42" s="302"/>
      <c r="AL42" s="194" t="s">
        <v>12</v>
      </c>
      <c r="AM42" s="195"/>
      <c r="AN42" s="195" t="s">
        <v>12</v>
      </c>
      <c r="AO42" s="195" t="s">
        <v>12</v>
      </c>
      <c r="AP42" s="195"/>
      <c r="AQ42" s="154"/>
      <c r="AR42" s="195"/>
      <c r="AS42" s="195"/>
      <c r="AT42" s="195"/>
      <c r="AU42" s="193"/>
      <c r="AV42" s="155"/>
      <c r="AW42" s="262">
        <f>COUNTIF(AI46:AU46,"=+") + $D42</f>
        <v>29</v>
      </c>
      <c r="AX42" s="438"/>
      <c r="AY42" s="439" t="s">
        <v>12</v>
      </c>
      <c r="AZ42" s="156"/>
      <c r="BA42" s="439" t="s">
        <v>12</v>
      </c>
      <c r="BB42" s="442" t="s">
        <v>12</v>
      </c>
      <c r="BC42" s="444"/>
      <c r="BD42" s="441" t="s">
        <v>12</v>
      </c>
      <c r="BE42" s="195"/>
      <c r="BF42" s="154"/>
      <c r="BG42" s="195" t="s">
        <v>12</v>
      </c>
      <c r="BH42" s="195" t="s">
        <v>12</v>
      </c>
      <c r="BI42" s="195"/>
      <c r="BJ42" s="193"/>
      <c r="BK42" s="155"/>
      <c r="BL42" s="288">
        <f>COUNTIF(AX42:BJ42,"=+") + $D42</f>
        <v>28</v>
      </c>
      <c r="BM42" s="195"/>
      <c r="BN42" s="194" t="s">
        <v>12</v>
      </c>
      <c r="BO42" s="302"/>
      <c r="BP42" s="196"/>
      <c r="BQ42" s="195"/>
      <c r="BR42" s="208"/>
      <c r="BS42" s="195"/>
      <c r="BT42" s="195"/>
      <c r="BU42" s="154"/>
      <c r="BV42" s="195"/>
      <c r="BW42" s="195" t="s">
        <v>12</v>
      </c>
      <c r="BX42" s="195"/>
      <c r="BY42" s="193"/>
      <c r="BZ42" s="155"/>
      <c r="CA42" s="260">
        <f>COUNTIF(BM42:BZ42,"=+") + $D42</f>
        <v>24</v>
      </c>
      <c r="CB42" s="194" t="s">
        <v>12</v>
      </c>
      <c r="CC42" s="194" t="s">
        <v>12</v>
      </c>
      <c r="CD42" s="156"/>
      <c r="CE42" s="195" t="s">
        <v>12</v>
      </c>
      <c r="CF42" s="208" t="s">
        <v>12</v>
      </c>
      <c r="CG42" s="208"/>
      <c r="CH42" s="208" t="s">
        <v>12</v>
      </c>
      <c r="CI42" s="195"/>
      <c r="CJ42" s="154"/>
      <c r="CK42" s="194" t="s">
        <v>12</v>
      </c>
      <c r="CL42" s="195" t="s">
        <v>12</v>
      </c>
      <c r="CM42" s="195"/>
      <c r="CN42" s="193"/>
      <c r="CO42" s="155"/>
      <c r="CP42" s="260">
        <f>COUNTIF(CB42:CN42,"=+") + $D42</f>
        <v>29</v>
      </c>
    </row>
    <row r="43" spans="1:94" ht="69" customHeight="1" x14ac:dyDescent="0.3">
      <c r="A43" s="478"/>
      <c r="B43" s="210" t="str">
        <f>'Przedmioty ogólne'!B43</f>
        <v>T1A_K02</v>
      </c>
      <c r="C43" s="160" t="s">
        <v>158</v>
      </c>
      <c r="D43" s="396">
        <f>'Przedmioty ogólne'!D43</f>
        <v>32</v>
      </c>
      <c r="E43" s="271" t="s">
        <v>12</v>
      </c>
      <c r="F43" s="211"/>
      <c r="G43" s="319"/>
      <c r="H43" s="213"/>
      <c r="I43" s="214" t="s">
        <v>12</v>
      </c>
      <c r="J43" s="214"/>
      <c r="K43" s="216" t="s">
        <v>12</v>
      </c>
      <c r="L43" s="213"/>
      <c r="M43" s="215"/>
      <c r="N43" s="211" t="s">
        <v>12</v>
      </c>
      <c r="O43" s="211" t="s">
        <v>12</v>
      </c>
      <c r="P43" s="211"/>
      <c r="Q43" s="212" t="s">
        <v>12</v>
      </c>
      <c r="R43" s="217"/>
      <c r="S43" s="272">
        <f>COUNTIF(E43:Q43,"=+") + $D43</f>
        <v>38</v>
      </c>
      <c r="T43" s="221"/>
      <c r="U43" s="214" t="s">
        <v>12</v>
      </c>
      <c r="V43" s="307"/>
      <c r="W43" s="212" t="s">
        <v>12</v>
      </c>
      <c r="X43" s="212" t="s">
        <v>12</v>
      </c>
      <c r="Y43" s="213" t="s">
        <v>12</v>
      </c>
      <c r="Z43" s="213" t="s">
        <v>12</v>
      </c>
      <c r="AA43" s="213"/>
      <c r="AB43" s="219"/>
      <c r="AC43" s="214" t="s">
        <v>12</v>
      </c>
      <c r="AD43" s="214" t="s">
        <v>12</v>
      </c>
      <c r="AE43" s="213" t="s">
        <v>12</v>
      </c>
      <c r="AF43" s="433"/>
      <c r="AG43" s="220"/>
      <c r="AH43" s="288">
        <f>COUNTIF(T43:AF43,"=+") + $D43</f>
        <v>40</v>
      </c>
      <c r="AI43" s="221" t="s">
        <v>12</v>
      </c>
      <c r="AJ43" s="239" t="s">
        <v>12</v>
      </c>
      <c r="AK43" s="307"/>
      <c r="AL43" s="239" t="s">
        <v>12</v>
      </c>
      <c r="AM43" s="214"/>
      <c r="AN43" s="213" t="s">
        <v>12</v>
      </c>
      <c r="AO43" s="213" t="s">
        <v>12</v>
      </c>
      <c r="AP43" s="213"/>
      <c r="AQ43" s="219"/>
      <c r="AR43" s="213"/>
      <c r="AS43" s="213"/>
      <c r="AT43" s="213"/>
      <c r="AU43" s="211"/>
      <c r="AV43" s="220"/>
      <c r="AW43" s="288">
        <f>COUNTIF(AI46:AU46,"=+") + $D43</f>
        <v>39</v>
      </c>
      <c r="AX43" s="440"/>
      <c r="AY43" s="435" t="s">
        <v>12</v>
      </c>
      <c r="AZ43" s="156"/>
      <c r="BA43" s="435" t="s">
        <v>12</v>
      </c>
      <c r="BB43" s="435"/>
      <c r="BC43" s="443" t="s">
        <v>12</v>
      </c>
      <c r="BD43" s="434"/>
      <c r="BE43" s="434"/>
      <c r="BF43" s="219"/>
      <c r="BG43" s="431" t="s">
        <v>12</v>
      </c>
      <c r="BH43" s="431" t="s">
        <v>12</v>
      </c>
      <c r="BI43" s="431" t="s">
        <v>12</v>
      </c>
      <c r="BJ43" s="433"/>
      <c r="BK43" s="220"/>
      <c r="BL43" s="288">
        <f>COUNTIF(AX43:BJ43,"=+") + $D43</f>
        <v>38</v>
      </c>
      <c r="BM43" s="213" t="s">
        <v>12</v>
      </c>
      <c r="BN43" s="239"/>
      <c r="BO43" s="307"/>
      <c r="BP43" s="221" t="s">
        <v>12</v>
      </c>
      <c r="BQ43" s="213" t="s">
        <v>12</v>
      </c>
      <c r="BR43" s="214"/>
      <c r="BS43" s="213" t="s">
        <v>12</v>
      </c>
      <c r="BT43" s="213"/>
      <c r="BU43" s="219"/>
      <c r="BV43" s="213" t="s">
        <v>12</v>
      </c>
      <c r="BW43" s="213"/>
      <c r="BX43" s="214" t="s">
        <v>12</v>
      </c>
      <c r="BY43" s="433"/>
      <c r="BZ43" s="220"/>
      <c r="CA43" s="260">
        <f>COUNTIF(BM43:BZ43,"=+") + $D43</f>
        <v>38</v>
      </c>
      <c r="CB43" s="212" t="s">
        <v>12</v>
      </c>
      <c r="CC43" s="212" t="s">
        <v>12</v>
      </c>
      <c r="CD43" s="218"/>
      <c r="CE43" s="214" t="s">
        <v>12</v>
      </c>
      <c r="CF43" s="214" t="s">
        <v>12</v>
      </c>
      <c r="CG43" s="214"/>
      <c r="CH43" s="214" t="s">
        <v>12</v>
      </c>
      <c r="CI43" s="213"/>
      <c r="CJ43" s="219"/>
      <c r="CK43" s="212"/>
      <c r="CL43" s="214" t="s">
        <v>12</v>
      </c>
      <c r="CM43" s="214" t="s">
        <v>12</v>
      </c>
      <c r="CN43" s="433"/>
      <c r="CO43" s="220"/>
      <c r="CP43" s="288">
        <f>COUNTIF(CB43:CN43,"=+") + $D43</f>
        <v>39</v>
      </c>
    </row>
    <row r="44" spans="1:94" ht="91.5" customHeight="1" x14ac:dyDescent="0.3">
      <c r="A44" s="397" t="s">
        <v>160</v>
      </c>
      <c r="B44" s="159" t="str">
        <f>'Przedmioty ogólne'!B44</f>
        <v>T1A_K03</v>
      </c>
      <c r="C44" s="222" t="s">
        <v>159</v>
      </c>
      <c r="D44" s="398">
        <f>'Przedmioty ogólne'!D44</f>
        <v>18</v>
      </c>
      <c r="E44" s="273"/>
      <c r="F44" s="223" t="s">
        <v>12</v>
      </c>
      <c r="G44" s="319"/>
      <c r="H44" s="225"/>
      <c r="I44" s="225"/>
      <c r="J44" s="225"/>
      <c r="K44" s="223"/>
      <c r="L44" s="225"/>
      <c r="M44" s="215"/>
      <c r="N44" s="223" t="s">
        <v>12</v>
      </c>
      <c r="O44" s="223"/>
      <c r="P44" s="223"/>
      <c r="Q44" s="224"/>
      <c r="R44" s="217"/>
      <c r="S44" s="274">
        <f>COUNTIF(E44:Q44,"=+") + $D44</f>
        <v>20</v>
      </c>
      <c r="T44" s="226" t="s">
        <v>12</v>
      </c>
      <c r="U44" s="230" t="s">
        <v>12</v>
      </c>
      <c r="V44" s="309"/>
      <c r="W44" s="235" t="s">
        <v>12</v>
      </c>
      <c r="X44" s="235"/>
      <c r="Y44" s="230"/>
      <c r="Z44" s="230" t="s">
        <v>12</v>
      </c>
      <c r="AA44" s="225"/>
      <c r="AB44" s="234"/>
      <c r="AC44" s="230"/>
      <c r="AD44" s="225" t="s">
        <v>12</v>
      </c>
      <c r="AE44" s="225" t="s">
        <v>12</v>
      </c>
      <c r="AF44" s="233"/>
      <c r="AG44" s="220"/>
      <c r="AH44" s="289">
        <f t="shared" ref="AH44:AH46" si="35">COUNTIF(T44:AF44,"=+") + $D44</f>
        <v>24</v>
      </c>
      <c r="AI44" s="226"/>
      <c r="AJ44" s="224"/>
      <c r="AK44" s="309"/>
      <c r="AL44" s="224" t="s">
        <v>12</v>
      </c>
      <c r="AM44" s="227" t="s">
        <v>12</v>
      </c>
      <c r="AN44" s="225"/>
      <c r="AO44" s="225"/>
      <c r="AP44" s="225"/>
      <c r="AQ44" s="219"/>
      <c r="AR44" s="225"/>
      <c r="AS44" s="225"/>
      <c r="AT44" s="225"/>
      <c r="AU44" s="223"/>
      <c r="AV44" s="220"/>
      <c r="AW44" s="288">
        <f>COUNTIF(AI46:AU46,"=+") + $D44</f>
        <v>25</v>
      </c>
      <c r="AX44" s="436" t="s">
        <v>12</v>
      </c>
      <c r="AY44" s="436" t="s">
        <v>12</v>
      </c>
      <c r="AZ44" s="309"/>
      <c r="BA44" s="436"/>
      <c r="BB44" s="437" t="s">
        <v>12</v>
      </c>
      <c r="BC44" s="437" t="s">
        <v>12</v>
      </c>
      <c r="BD44" s="228" t="s">
        <v>12</v>
      </c>
      <c r="BE44" s="230"/>
      <c r="BF44" s="219"/>
      <c r="BG44" s="228"/>
      <c r="BH44" s="228"/>
      <c r="BI44" s="230" t="s">
        <v>12</v>
      </c>
      <c r="BJ44" s="233"/>
      <c r="BK44" s="229"/>
      <c r="BL44" s="288">
        <f>COUNTIF(AX44:BJ44,"=+") + $D44</f>
        <v>24</v>
      </c>
      <c r="BM44" s="230" t="s">
        <v>12</v>
      </c>
      <c r="BN44" s="235"/>
      <c r="BO44" s="309"/>
      <c r="BP44" s="232" t="s">
        <v>12</v>
      </c>
      <c r="BQ44" s="230"/>
      <c r="BR44" s="228"/>
      <c r="BS44" s="230"/>
      <c r="BT44" s="225"/>
      <c r="BU44" s="234"/>
      <c r="BV44" s="230"/>
      <c r="BW44" s="230"/>
      <c r="BX44" s="228"/>
      <c r="BY44" s="233"/>
      <c r="BZ44" s="229"/>
      <c r="CA44" s="260">
        <f>COUNTIF(BM44:BZ44,"=+") + $D44</f>
        <v>20</v>
      </c>
      <c r="CB44" s="235"/>
      <c r="CC44" s="235" t="s">
        <v>12</v>
      </c>
      <c r="CD44" s="231"/>
      <c r="CE44" s="230"/>
      <c r="CF44" s="230"/>
      <c r="CG44" s="230"/>
      <c r="CH44" s="230"/>
      <c r="CI44" s="225"/>
      <c r="CJ44" s="234"/>
      <c r="CK44" s="235"/>
      <c r="CL44" s="230" t="s">
        <v>12</v>
      </c>
      <c r="CM44" s="230"/>
      <c r="CN44" s="233"/>
      <c r="CO44" s="229"/>
      <c r="CP44" s="310">
        <f>COUNTIF(CB44:CN44,"=+") + $D44</f>
        <v>20</v>
      </c>
    </row>
    <row r="45" spans="1:94" ht="45.6" x14ac:dyDescent="0.3">
      <c r="A45" s="479" t="s">
        <v>156</v>
      </c>
      <c r="B45" s="236" t="str">
        <f>'Przedmioty ogólne'!B45</f>
        <v>T1A_K04</v>
      </c>
      <c r="C45" s="237" t="s">
        <v>181</v>
      </c>
      <c r="D45" s="399">
        <f>'Przedmioty ogólne'!D45</f>
        <v>15</v>
      </c>
      <c r="E45" s="275"/>
      <c r="F45" s="209" t="s">
        <v>12</v>
      </c>
      <c r="G45" s="312"/>
      <c r="H45" s="208" t="s">
        <v>12</v>
      </c>
      <c r="I45" s="208"/>
      <c r="J45" s="208" t="s">
        <v>12</v>
      </c>
      <c r="K45" s="209"/>
      <c r="L45" s="195"/>
      <c r="M45" s="151"/>
      <c r="N45" s="209"/>
      <c r="O45" s="209"/>
      <c r="P45" s="193" t="s">
        <v>12</v>
      </c>
      <c r="Q45" s="238"/>
      <c r="R45" s="152"/>
      <c r="S45" s="263">
        <f>COUNTIF(E45:Q45,"=+") + $D45</f>
        <v>19</v>
      </c>
      <c r="T45" s="290" t="s">
        <v>12</v>
      </c>
      <c r="U45" s="195"/>
      <c r="V45" s="302"/>
      <c r="W45" s="194"/>
      <c r="X45" s="194"/>
      <c r="Y45" s="195"/>
      <c r="Z45" s="208"/>
      <c r="AA45" s="195"/>
      <c r="AB45" s="154"/>
      <c r="AC45" s="195"/>
      <c r="AD45" s="195"/>
      <c r="AE45" s="195"/>
      <c r="AF45" s="193" t="s">
        <v>12</v>
      </c>
      <c r="AG45" s="155"/>
      <c r="AH45" s="260">
        <f t="shared" si="35"/>
        <v>17</v>
      </c>
      <c r="AI45" s="290"/>
      <c r="AJ45" s="238"/>
      <c r="AK45" s="302"/>
      <c r="AL45" s="194"/>
      <c r="AM45" s="195"/>
      <c r="AN45" s="195"/>
      <c r="AO45" s="195"/>
      <c r="AP45" s="195"/>
      <c r="AQ45" s="154"/>
      <c r="AR45" s="208" t="s">
        <v>12</v>
      </c>
      <c r="AS45" s="195" t="s">
        <v>12</v>
      </c>
      <c r="AT45" s="208" t="s">
        <v>12</v>
      </c>
      <c r="AU45" s="193" t="s">
        <v>12</v>
      </c>
      <c r="AV45" s="155"/>
      <c r="AW45" s="260">
        <f>COUNTIF(AI46:AU46,"=+") + $D45</f>
        <v>22</v>
      </c>
      <c r="AX45" s="438" t="s">
        <v>12</v>
      </c>
      <c r="AY45" s="441"/>
      <c r="AZ45" s="156"/>
      <c r="BA45" s="195"/>
      <c r="BB45" s="195"/>
      <c r="BC45" s="431"/>
      <c r="BD45" s="208"/>
      <c r="BE45" s="195"/>
      <c r="BF45" s="154"/>
      <c r="BG45" s="208" t="s">
        <v>12</v>
      </c>
      <c r="BH45" s="208" t="s">
        <v>12</v>
      </c>
      <c r="BI45" s="195"/>
      <c r="BJ45" s="193" t="s">
        <v>12</v>
      </c>
      <c r="BK45" s="155"/>
      <c r="BL45" s="288">
        <f>COUNTIF(AX45:BJ45,"=+") + $D45</f>
        <v>19</v>
      </c>
      <c r="BM45" s="195"/>
      <c r="BN45" s="194"/>
      <c r="BO45" s="302"/>
      <c r="BP45" s="290"/>
      <c r="BQ45" s="208"/>
      <c r="BR45" s="195" t="s">
        <v>12</v>
      </c>
      <c r="BS45" s="195" t="s">
        <v>12</v>
      </c>
      <c r="BT45" s="195"/>
      <c r="BU45" s="154"/>
      <c r="BV45" s="208"/>
      <c r="BW45" s="208"/>
      <c r="BX45" s="195"/>
      <c r="BY45" s="193" t="s">
        <v>12</v>
      </c>
      <c r="BZ45" s="155"/>
      <c r="CA45" s="260">
        <f>COUNTIF(BM45:BZ45,"=+") + $D45</f>
        <v>18</v>
      </c>
      <c r="CB45" s="194"/>
      <c r="CC45" s="194"/>
      <c r="CD45" s="156"/>
      <c r="CE45" s="195"/>
      <c r="CF45" s="195"/>
      <c r="CG45" s="195" t="s">
        <v>12</v>
      </c>
      <c r="CH45" s="195"/>
      <c r="CI45" s="195"/>
      <c r="CJ45" s="154"/>
      <c r="CK45" s="194"/>
      <c r="CL45" s="208"/>
      <c r="CM45" s="208" t="s">
        <v>12</v>
      </c>
      <c r="CN45" s="193" t="s">
        <v>12</v>
      </c>
      <c r="CO45" s="155"/>
      <c r="CP45" s="260">
        <f>COUNTIF(CB45:CN45,"=+") + $D45</f>
        <v>18</v>
      </c>
    </row>
    <row r="46" spans="1:94" ht="28.5" customHeight="1" x14ac:dyDescent="0.3">
      <c r="A46" s="478"/>
      <c r="B46" s="146" t="str">
        <f>'Przedmioty ogólne'!B46</f>
        <v>T1A_K05</v>
      </c>
      <c r="C46" s="160" t="s">
        <v>180</v>
      </c>
      <c r="D46" s="396">
        <f>'Przedmioty ogólne'!D46</f>
        <v>12</v>
      </c>
      <c r="E46" s="271" t="s">
        <v>12</v>
      </c>
      <c r="F46" s="211" t="s">
        <v>12</v>
      </c>
      <c r="G46" s="319"/>
      <c r="H46" s="213" t="s">
        <v>12</v>
      </c>
      <c r="I46" s="213"/>
      <c r="J46" s="213"/>
      <c r="K46" s="211" t="s">
        <v>12</v>
      </c>
      <c r="L46" s="213" t="s">
        <v>12</v>
      </c>
      <c r="M46" s="215"/>
      <c r="N46" s="211" t="s">
        <v>12</v>
      </c>
      <c r="O46" s="211"/>
      <c r="P46" s="216" t="s">
        <v>12</v>
      </c>
      <c r="Q46" s="239"/>
      <c r="R46" s="217"/>
      <c r="S46" s="272">
        <f>COUNTIF(E46:Q46,"=+") + $D46</f>
        <v>19</v>
      </c>
      <c r="T46" s="221"/>
      <c r="U46" s="213" t="s">
        <v>12</v>
      </c>
      <c r="V46" s="307"/>
      <c r="W46" s="239"/>
      <c r="X46" s="239"/>
      <c r="Y46" s="213"/>
      <c r="Z46" s="213"/>
      <c r="AA46" s="213" t="s">
        <v>12</v>
      </c>
      <c r="AB46" s="219"/>
      <c r="AC46" s="213"/>
      <c r="AD46" s="213" t="s">
        <v>12</v>
      </c>
      <c r="AE46" s="213"/>
      <c r="AF46" s="432" t="s">
        <v>12</v>
      </c>
      <c r="AG46" s="220"/>
      <c r="AH46" s="288">
        <f t="shared" si="35"/>
        <v>16</v>
      </c>
      <c r="AI46" s="221" t="s">
        <v>12</v>
      </c>
      <c r="AJ46" s="239" t="s">
        <v>12</v>
      </c>
      <c r="AK46" s="307"/>
      <c r="AL46" s="239"/>
      <c r="AM46" s="213" t="s">
        <v>12</v>
      </c>
      <c r="AN46" s="213"/>
      <c r="AO46" s="213"/>
      <c r="AP46" s="213" t="s">
        <v>12</v>
      </c>
      <c r="AQ46" s="219"/>
      <c r="AR46" s="213" t="s">
        <v>12</v>
      </c>
      <c r="AS46" s="213"/>
      <c r="AT46" s="213" t="s">
        <v>12</v>
      </c>
      <c r="AU46" s="216" t="s">
        <v>12</v>
      </c>
      <c r="AV46" s="240"/>
      <c r="AW46" s="262">
        <f>COUNTIF(AI46:AU46,"=+") + $D46</f>
        <v>19</v>
      </c>
      <c r="AX46" s="153"/>
      <c r="AY46" s="150"/>
      <c r="AZ46" s="156"/>
      <c r="BA46" s="213"/>
      <c r="BB46" s="213" t="s">
        <v>12</v>
      </c>
      <c r="BC46" s="214" t="s">
        <v>12</v>
      </c>
      <c r="BD46" s="214" t="s">
        <v>12</v>
      </c>
      <c r="BE46" s="213" t="s">
        <v>12</v>
      </c>
      <c r="BF46" s="219"/>
      <c r="BG46" s="225"/>
      <c r="BH46" s="225"/>
      <c r="BI46" s="225"/>
      <c r="BJ46" s="432" t="s">
        <v>12</v>
      </c>
      <c r="BK46" s="220"/>
      <c r="BL46" s="288">
        <f>COUNTIF(AX46:BJ46,"=+") + $D46</f>
        <v>17</v>
      </c>
      <c r="BM46" s="213" t="s">
        <v>12</v>
      </c>
      <c r="BN46" s="239" t="s">
        <v>12</v>
      </c>
      <c r="BO46" s="307"/>
      <c r="BP46" s="221" t="s">
        <v>12</v>
      </c>
      <c r="BQ46" s="213"/>
      <c r="BR46" s="213"/>
      <c r="BS46" s="213" t="s">
        <v>12</v>
      </c>
      <c r="BT46" s="213" t="s">
        <v>12</v>
      </c>
      <c r="BU46" s="219"/>
      <c r="BV46" s="213"/>
      <c r="BW46" s="213"/>
      <c r="BX46" s="213"/>
      <c r="BY46" s="432" t="s">
        <v>12</v>
      </c>
      <c r="BZ46" s="220"/>
      <c r="CA46" s="288">
        <f>COUNTIF(BM46:BZ46,"=+") + $D46</f>
        <v>18</v>
      </c>
      <c r="CB46" s="239"/>
      <c r="CC46" s="239"/>
      <c r="CD46" s="218"/>
      <c r="CE46" s="213"/>
      <c r="CF46" s="213"/>
      <c r="CG46" s="213"/>
      <c r="CH46" s="213"/>
      <c r="CI46" s="213" t="s">
        <v>12</v>
      </c>
      <c r="CJ46" s="219"/>
      <c r="CK46" s="239"/>
      <c r="CL46" s="213"/>
      <c r="CM46" s="213"/>
      <c r="CN46" s="432" t="s">
        <v>12</v>
      </c>
      <c r="CO46" s="220"/>
      <c r="CP46" s="288">
        <f>COUNTIF(CB46:CN46,"=+") + $D46</f>
        <v>14</v>
      </c>
    </row>
    <row r="47" spans="1:94" ht="15" thickBot="1" x14ac:dyDescent="0.35">
      <c r="A47" s="400"/>
      <c r="B47" s="401"/>
      <c r="C47" s="402" t="s">
        <v>236</v>
      </c>
      <c r="D47" s="403"/>
      <c r="E47" s="276">
        <f>COUNTIF(E42:E46,"=+")</f>
        <v>2</v>
      </c>
      <c r="F47" s="276">
        <f>COUNTIF(F42:F46,"=+")</f>
        <v>3</v>
      </c>
      <c r="G47" s="320"/>
      <c r="H47" s="279">
        <f>COUNTIF(H42:H46,"=+")</f>
        <v>2</v>
      </c>
      <c r="I47" s="279">
        <f>COUNTIF(I42:I46,"=+")</f>
        <v>1</v>
      </c>
      <c r="J47" s="279">
        <f>COUNTIF(J42:J46,"=+")</f>
        <v>1</v>
      </c>
      <c r="K47" s="277">
        <f>COUNTIF(K42:K46,"=+")</f>
        <v>3</v>
      </c>
      <c r="L47" s="279">
        <f t="shared" ref="L47" si="36">COUNTIF(L42:L46,"=+")</f>
        <v>1</v>
      </c>
      <c r="M47" s="280"/>
      <c r="N47" s="277">
        <f>COUNTIF(N42:N46,"=+")</f>
        <v>3</v>
      </c>
      <c r="O47" s="277">
        <f>COUNTIF(O42:O46,"=+")</f>
        <v>1</v>
      </c>
      <c r="P47" s="277">
        <f>COUNTIF(P42:P46,"=+")</f>
        <v>2</v>
      </c>
      <c r="Q47" s="278">
        <f>COUNTIF(Q42:Q46,"=+")</f>
        <v>2</v>
      </c>
      <c r="R47" s="281"/>
      <c r="S47" s="282"/>
      <c r="T47" s="291">
        <f>COUNTIF(T42:T46,"=+")</f>
        <v>2</v>
      </c>
      <c r="U47" s="279">
        <f>COUNTIF(U42:U46,"=+")</f>
        <v>3</v>
      </c>
      <c r="V47" s="308"/>
      <c r="W47" s="278">
        <f>COUNTIF(W42:W46,"=+")</f>
        <v>3</v>
      </c>
      <c r="X47" s="278">
        <f>COUNTIF(X42:X46,"=+")</f>
        <v>1</v>
      </c>
      <c r="Y47" s="279">
        <f>COUNTIF(Y42:Y46,"=+")</f>
        <v>1</v>
      </c>
      <c r="Z47" s="279">
        <f>COUNTIF(Z42:Z46,"=+")</f>
        <v>3</v>
      </c>
      <c r="AA47" s="279">
        <f t="shared" ref="AA47" si="37">COUNTIF(AA42:AA46,"=+")</f>
        <v>1</v>
      </c>
      <c r="AB47" s="293"/>
      <c r="AC47" s="279">
        <f>COUNTIF(AC42:AC46,"=+")</f>
        <v>1</v>
      </c>
      <c r="AD47" s="279">
        <f>COUNTIF(AD42:AD46,"=+")</f>
        <v>3</v>
      </c>
      <c r="AE47" s="279">
        <f>COUNTIF(AE42:AE46,"=+")</f>
        <v>2</v>
      </c>
      <c r="AF47" s="277">
        <f>COUNTIF(AF42:AF46,"=+")</f>
        <v>2</v>
      </c>
      <c r="AG47" s="294"/>
      <c r="AH47" s="295"/>
      <c r="AI47" s="291">
        <f>COUNTIF(AI42:AI46,"=+")</f>
        <v>3</v>
      </c>
      <c r="AJ47" s="279">
        <f>COUNTIF(AJ42:AJ46,"=+")</f>
        <v>3</v>
      </c>
      <c r="AK47" s="308"/>
      <c r="AL47" s="278">
        <f>COUNTIF(AL42:AL46,"=+")</f>
        <v>3</v>
      </c>
      <c r="AM47" s="279">
        <f>COUNTIF(AM42:AM46,"=+")</f>
        <v>2</v>
      </c>
      <c r="AN47" s="279">
        <f>COUNTIF(AN42:AN46,"=+")</f>
        <v>2</v>
      </c>
      <c r="AO47" s="279">
        <f t="shared" ref="AO47:AP47" si="38">COUNTIF(AO42:AO46,"=+")</f>
        <v>2</v>
      </c>
      <c r="AP47" s="279">
        <f t="shared" si="38"/>
        <v>1</v>
      </c>
      <c r="AQ47" s="293"/>
      <c r="AR47" s="279">
        <f>COUNTIF(AR42:AR46,"=+")</f>
        <v>2</v>
      </c>
      <c r="AS47" s="279">
        <f>COUNTIF(AS42:AS46,"=+")</f>
        <v>1</v>
      </c>
      <c r="AT47" s="279">
        <f>COUNTIF(AT42:AT46,"=+")</f>
        <v>2</v>
      </c>
      <c r="AU47" s="277">
        <f>COUNTIF(AU42:AU46,"=+")</f>
        <v>2</v>
      </c>
      <c r="AV47" s="294"/>
      <c r="AW47" s="295"/>
      <c r="AX47" s="296">
        <f>COUNTIF(AX42:AX46,"=+")</f>
        <v>2</v>
      </c>
      <c r="AY47" s="297">
        <f>COUNTIF(AY42:AY46,"=+")</f>
        <v>3</v>
      </c>
      <c r="AZ47" s="292"/>
      <c r="BA47" s="279">
        <f t="shared" ref="BA47:BE47" si="39">COUNTIF(BA42:BA46,"=+")</f>
        <v>2</v>
      </c>
      <c r="BB47" s="279">
        <f t="shared" si="39"/>
        <v>3</v>
      </c>
      <c r="BC47" s="279">
        <f t="shared" si="39"/>
        <v>3</v>
      </c>
      <c r="BD47" s="279">
        <f t="shared" si="39"/>
        <v>3</v>
      </c>
      <c r="BE47" s="279">
        <f t="shared" si="39"/>
        <v>1</v>
      </c>
      <c r="BF47" s="293"/>
      <c r="BG47" s="279">
        <f>COUNTIF(BG42:BG46,"=+")</f>
        <v>3</v>
      </c>
      <c r="BH47" s="279">
        <f>COUNTIF(BH42:BH46,"=+")</f>
        <v>3</v>
      </c>
      <c r="BI47" s="279">
        <f>COUNTIF(BI42:BI46,"=+")</f>
        <v>2</v>
      </c>
      <c r="BJ47" s="277">
        <f>COUNTIF(BJ42:BJ46,"=+")</f>
        <v>2</v>
      </c>
      <c r="BK47" s="294"/>
      <c r="BL47" s="295"/>
      <c r="BM47" s="279">
        <f t="shared" ref="BM47:BN47" si="40">COUNTIF(BM42:BM46,"=+")</f>
        <v>3</v>
      </c>
      <c r="BN47" s="278">
        <f t="shared" si="40"/>
        <v>2</v>
      </c>
      <c r="BO47" s="308"/>
      <c r="BP47" s="291">
        <f>COUNTIF(BP42:BP46,"=+")</f>
        <v>3</v>
      </c>
      <c r="BQ47" s="279">
        <f>COUNTIF(BQ42:BQ46,"=+")</f>
        <v>1</v>
      </c>
      <c r="BR47" s="279">
        <f>COUNTIF(BR42:BR46,"=+")</f>
        <v>1</v>
      </c>
      <c r="BS47" s="279">
        <f t="shared" ref="BS47:BT47" si="41">COUNTIF(BS42:BS46,"=+")</f>
        <v>3</v>
      </c>
      <c r="BT47" s="279">
        <f t="shared" si="41"/>
        <v>1</v>
      </c>
      <c r="BU47" s="293"/>
      <c r="BV47" s="279">
        <f>COUNTIF(BV42:BV46,"=+")</f>
        <v>1</v>
      </c>
      <c r="BW47" s="279">
        <f>COUNTIF(BW42:BW46,"=+")</f>
        <v>1</v>
      </c>
      <c r="BX47" s="279">
        <f t="shared" ref="BX47" si="42">COUNTIF(BX42:BX46,"=+")</f>
        <v>1</v>
      </c>
      <c r="BY47" s="277">
        <f>COUNTIF(BY42:BY46,"=+")</f>
        <v>2</v>
      </c>
      <c r="BZ47" s="294"/>
      <c r="CA47" s="295"/>
      <c r="CB47" s="278">
        <v>2</v>
      </c>
      <c r="CC47" s="278">
        <v>3</v>
      </c>
      <c r="CD47" s="292"/>
      <c r="CE47" s="279">
        <f>COUNTIF(CE42:CE46,"=+")</f>
        <v>2</v>
      </c>
      <c r="CF47" s="278">
        <f t="shared" ref="CF47:CI47" si="43">COUNTIF(CF42:CF46,"=+")</f>
        <v>2</v>
      </c>
      <c r="CG47" s="278">
        <f t="shared" si="43"/>
        <v>1</v>
      </c>
      <c r="CH47" s="278">
        <f t="shared" si="43"/>
        <v>2</v>
      </c>
      <c r="CI47" s="279">
        <f t="shared" si="43"/>
        <v>1</v>
      </c>
      <c r="CJ47" s="293"/>
      <c r="CK47" s="278">
        <f>COUNTIF(CK42:CK46,"=+")</f>
        <v>1</v>
      </c>
      <c r="CL47" s="279">
        <f>COUNTIF(CL42:CL46,"=+")</f>
        <v>3</v>
      </c>
      <c r="CM47" s="279">
        <f>COUNTIF(CM42:CM46,"=+")</f>
        <v>2</v>
      </c>
      <c r="CN47" s="277">
        <f>COUNTIF(CN42:CN46,"=+")</f>
        <v>2</v>
      </c>
      <c r="CO47" s="294"/>
      <c r="CP47" s="295"/>
    </row>
    <row r="48" spans="1:94" x14ac:dyDescent="0.3">
      <c r="B48" s="241"/>
    </row>
    <row r="49" spans="2:2" x14ac:dyDescent="0.3">
      <c r="B49" s="241"/>
    </row>
    <row r="50" spans="2:2" x14ac:dyDescent="0.3">
      <c r="B50" s="241"/>
    </row>
    <row r="51" spans="2:2" x14ac:dyDescent="0.3">
      <c r="B51" s="241"/>
    </row>
    <row r="52" spans="2:2" x14ac:dyDescent="0.3">
      <c r="B52" s="241"/>
    </row>
    <row r="53" spans="2:2" x14ac:dyDescent="0.3">
      <c r="B53" s="241"/>
    </row>
    <row r="54" spans="2:2" x14ac:dyDescent="0.3">
      <c r="B54" s="241"/>
    </row>
    <row r="55" spans="2:2" x14ac:dyDescent="0.3">
      <c r="B55" s="241"/>
    </row>
    <row r="56" spans="2:2" x14ac:dyDescent="0.3">
      <c r="B56" s="241"/>
    </row>
    <row r="57" spans="2:2" x14ac:dyDescent="0.3">
      <c r="B57" s="241"/>
    </row>
    <row r="58" spans="2:2" x14ac:dyDescent="0.3">
      <c r="B58" s="241"/>
    </row>
    <row r="59" spans="2:2" x14ac:dyDescent="0.3">
      <c r="B59" s="241"/>
    </row>
    <row r="60" spans="2:2" x14ac:dyDescent="0.3">
      <c r="B60" s="241"/>
    </row>
    <row r="61" spans="2:2" x14ac:dyDescent="0.3">
      <c r="B61" s="241"/>
    </row>
    <row r="62" spans="2:2" x14ac:dyDescent="0.3">
      <c r="B62" s="241"/>
    </row>
    <row r="63" spans="2:2" x14ac:dyDescent="0.3">
      <c r="B63" s="241"/>
    </row>
    <row r="64" spans="2:2" x14ac:dyDescent="0.3">
      <c r="B64" s="241"/>
    </row>
    <row r="65" spans="2:2" x14ac:dyDescent="0.3">
      <c r="B65" s="241"/>
    </row>
    <row r="66" spans="2:2" x14ac:dyDescent="0.3">
      <c r="B66" s="241"/>
    </row>
    <row r="67" spans="2:2" x14ac:dyDescent="0.3">
      <c r="B67" s="241"/>
    </row>
    <row r="68" spans="2:2" x14ac:dyDescent="0.3">
      <c r="B68" s="241"/>
    </row>
    <row r="69" spans="2:2" x14ac:dyDescent="0.3">
      <c r="B69" s="241"/>
    </row>
    <row r="70" spans="2:2" x14ac:dyDescent="0.3">
      <c r="B70" s="241"/>
    </row>
    <row r="71" spans="2:2" x14ac:dyDescent="0.3">
      <c r="B71" s="241"/>
    </row>
    <row r="72" spans="2:2" x14ac:dyDescent="0.3">
      <c r="B72" s="241"/>
    </row>
    <row r="73" spans="2:2" x14ac:dyDescent="0.3">
      <c r="B73" s="241"/>
    </row>
    <row r="74" spans="2:2" x14ac:dyDescent="0.3">
      <c r="B74" s="241"/>
    </row>
    <row r="75" spans="2:2" x14ac:dyDescent="0.3">
      <c r="B75" s="241"/>
    </row>
    <row r="76" spans="2:2" x14ac:dyDescent="0.3">
      <c r="B76" s="241"/>
    </row>
    <row r="77" spans="2:2" x14ac:dyDescent="0.3">
      <c r="B77" s="241"/>
    </row>
    <row r="78" spans="2:2" x14ac:dyDescent="0.3">
      <c r="B78" s="241"/>
    </row>
    <row r="79" spans="2:2" x14ac:dyDescent="0.3">
      <c r="B79" s="241"/>
    </row>
    <row r="80" spans="2:2" x14ac:dyDescent="0.3">
      <c r="B80" s="241"/>
    </row>
    <row r="81" spans="2:2" x14ac:dyDescent="0.3">
      <c r="B81" s="241"/>
    </row>
    <row r="82" spans="2:2" x14ac:dyDescent="0.3">
      <c r="B82" s="241"/>
    </row>
    <row r="83" spans="2:2" x14ac:dyDescent="0.3">
      <c r="B83" s="241"/>
    </row>
    <row r="84" spans="2:2" x14ac:dyDescent="0.3">
      <c r="B84" s="241"/>
    </row>
    <row r="85" spans="2:2" x14ac:dyDescent="0.3">
      <c r="B85" s="241"/>
    </row>
    <row r="86" spans="2:2" x14ac:dyDescent="0.3">
      <c r="B86" s="241"/>
    </row>
    <row r="87" spans="2:2" x14ac:dyDescent="0.3">
      <c r="B87" s="241"/>
    </row>
    <row r="88" spans="2:2" x14ac:dyDescent="0.3">
      <c r="B88" s="241"/>
    </row>
    <row r="89" spans="2:2" x14ac:dyDescent="0.3">
      <c r="B89" s="241"/>
    </row>
    <row r="90" spans="2:2" x14ac:dyDescent="0.3">
      <c r="B90" s="241"/>
    </row>
    <row r="91" spans="2:2" x14ac:dyDescent="0.3">
      <c r="B91" s="241"/>
    </row>
    <row r="92" spans="2:2" x14ac:dyDescent="0.3">
      <c r="B92" s="241"/>
    </row>
    <row r="93" spans="2:2" x14ac:dyDescent="0.3">
      <c r="B93" s="241"/>
    </row>
    <row r="94" spans="2:2" x14ac:dyDescent="0.3">
      <c r="B94" s="241"/>
    </row>
    <row r="95" spans="2:2" x14ac:dyDescent="0.3">
      <c r="B95" s="241"/>
    </row>
    <row r="96" spans="2:2" x14ac:dyDescent="0.3">
      <c r="B96" s="241"/>
    </row>
    <row r="97" spans="2:2" x14ac:dyDescent="0.3">
      <c r="B97" s="241"/>
    </row>
    <row r="98" spans="2:2" x14ac:dyDescent="0.3">
      <c r="B98" s="241"/>
    </row>
    <row r="99" spans="2:2" x14ac:dyDescent="0.3">
      <c r="B99" s="241"/>
    </row>
    <row r="100" spans="2:2" x14ac:dyDescent="0.3">
      <c r="B100" s="241"/>
    </row>
    <row r="101" spans="2:2" x14ac:dyDescent="0.3">
      <c r="B101" s="241"/>
    </row>
    <row r="102" spans="2:2" x14ac:dyDescent="0.3">
      <c r="B102" s="241"/>
    </row>
    <row r="103" spans="2:2" x14ac:dyDescent="0.3">
      <c r="B103" s="241"/>
    </row>
    <row r="104" spans="2:2" x14ac:dyDescent="0.3">
      <c r="B104" s="241"/>
    </row>
    <row r="105" spans="2:2" x14ac:dyDescent="0.3">
      <c r="B105" s="241"/>
    </row>
    <row r="106" spans="2:2" x14ac:dyDescent="0.3">
      <c r="B106" s="241"/>
    </row>
    <row r="107" spans="2:2" x14ac:dyDescent="0.3">
      <c r="B107" s="241"/>
    </row>
    <row r="108" spans="2:2" x14ac:dyDescent="0.3">
      <c r="B108" s="241"/>
    </row>
    <row r="109" spans="2:2" x14ac:dyDescent="0.3">
      <c r="B109" s="241"/>
    </row>
    <row r="110" spans="2:2" x14ac:dyDescent="0.3">
      <c r="B110" s="241"/>
    </row>
    <row r="111" spans="2:2" x14ac:dyDescent="0.3">
      <c r="B111" s="241"/>
    </row>
    <row r="112" spans="2:2" x14ac:dyDescent="0.3">
      <c r="B112" s="241"/>
    </row>
    <row r="113" spans="2:2" x14ac:dyDescent="0.3">
      <c r="B113" s="241"/>
    </row>
    <row r="114" spans="2:2" x14ac:dyDescent="0.3">
      <c r="B114" s="241"/>
    </row>
    <row r="115" spans="2:2" x14ac:dyDescent="0.3">
      <c r="B115" s="241"/>
    </row>
    <row r="116" spans="2:2" x14ac:dyDescent="0.3">
      <c r="B116" s="241"/>
    </row>
    <row r="117" spans="2:2" x14ac:dyDescent="0.3">
      <c r="B117" s="241"/>
    </row>
    <row r="118" spans="2:2" x14ac:dyDescent="0.3">
      <c r="B118" s="241"/>
    </row>
    <row r="119" spans="2:2" x14ac:dyDescent="0.3">
      <c r="B119" s="241"/>
    </row>
    <row r="120" spans="2:2" x14ac:dyDescent="0.3">
      <c r="B120" s="241"/>
    </row>
    <row r="121" spans="2:2" x14ac:dyDescent="0.3">
      <c r="B121" s="241"/>
    </row>
    <row r="122" spans="2:2" x14ac:dyDescent="0.3">
      <c r="B122" s="241"/>
    </row>
    <row r="123" spans="2:2" x14ac:dyDescent="0.3">
      <c r="B123" s="241"/>
    </row>
    <row r="124" spans="2:2" x14ac:dyDescent="0.3">
      <c r="B124" s="241"/>
    </row>
    <row r="125" spans="2:2" x14ac:dyDescent="0.3">
      <c r="B125" s="241"/>
    </row>
    <row r="126" spans="2:2" x14ac:dyDescent="0.3">
      <c r="B126" s="241"/>
    </row>
    <row r="127" spans="2:2" x14ac:dyDescent="0.3">
      <c r="B127" s="241"/>
    </row>
    <row r="128" spans="2:2" x14ac:dyDescent="0.3">
      <c r="B128" s="241"/>
    </row>
    <row r="129" spans="2:2" x14ac:dyDescent="0.3">
      <c r="B129" s="241"/>
    </row>
    <row r="130" spans="2:2" x14ac:dyDescent="0.3">
      <c r="B130" s="241"/>
    </row>
    <row r="131" spans="2:2" x14ac:dyDescent="0.3">
      <c r="B131" s="241"/>
    </row>
    <row r="132" spans="2:2" x14ac:dyDescent="0.3">
      <c r="B132" s="241"/>
    </row>
    <row r="133" spans="2:2" x14ac:dyDescent="0.3">
      <c r="B133" s="241"/>
    </row>
    <row r="134" spans="2:2" x14ac:dyDescent="0.3">
      <c r="B134" s="241"/>
    </row>
    <row r="135" spans="2:2" x14ac:dyDescent="0.3">
      <c r="B135" s="241"/>
    </row>
    <row r="136" spans="2:2" x14ac:dyDescent="0.3">
      <c r="B136" s="241"/>
    </row>
    <row r="137" spans="2:2" x14ac:dyDescent="0.3">
      <c r="B137" s="241"/>
    </row>
    <row r="138" spans="2:2" x14ac:dyDescent="0.3">
      <c r="B138" s="241"/>
    </row>
    <row r="139" spans="2:2" x14ac:dyDescent="0.3">
      <c r="B139" s="241"/>
    </row>
    <row r="140" spans="2:2" x14ac:dyDescent="0.3">
      <c r="B140" s="241"/>
    </row>
    <row r="141" spans="2:2" x14ac:dyDescent="0.3">
      <c r="B141" s="241"/>
    </row>
    <row r="142" spans="2:2" x14ac:dyDescent="0.3">
      <c r="B142" s="241"/>
    </row>
    <row r="143" spans="2:2" x14ac:dyDescent="0.3">
      <c r="B143" s="241"/>
    </row>
    <row r="144" spans="2:2" x14ac:dyDescent="0.3">
      <c r="B144" s="241"/>
    </row>
    <row r="145" spans="2:2" x14ac:dyDescent="0.3">
      <c r="B145" s="241"/>
    </row>
    <row r="146" spans="2:2" x14ac:dyDescent="0.3">
      <c r="B146" s="241"/>
    </row>
    <row r="147" spans="2:2" x14ac:dyDescent="0.3">
      <c r="B147" s="241"/>
    </row>
    <row r="148" spans="2:2" x14ac:dyDescent="0.3">
      <c r="B148" s="241"/>
    </row>
    <row r="149" spans="2:2" x14ac:dyDescent="0.3">
      <c r="B149" s="241"/>
    </row>
    <row r="150" spans="2:2" x14ac:dyDescent="0.3">
      <c r="B150" s="241"/>
    </row>
    <row r="151" spans="2:2" x14ac:dyDescent="0.3">
      <c r="B151" s="241"/>
    </row>
    <row r="152" spans="2:2" x14ac:dyDescent="0.3">
      <c r="B152" s="241"/>
    </row>
    <row r="153" spans="2:2" x14ac:dyDescent="0.3">
      <c r="B153" s="241"/>
    </row>
    <row r="154" spans="2:2" x14ac:dyDescent="0.3">
      <c r="B154" s="241"/>
    </row>
    <row r="155" spans="2:2" x14ac:dyDescent="0.3">
      <c r="B155" s="241"/>
    </row>
    <row r="156" spans="2:2" x14ac:dyDescent="0.3">
      <c r="B156" s="241"/>
    </row>
    <row r="157" spans="2:2" x14ac:dyDescent="0.3">
      <c r="B157" s="241"/>
    </row>
    <row r="158" spans="2:2" x14ac:dyDescent="0.3">
      <c r="B158" s="241"/>
    </row>
    <row r="159" spans="2:2" x14ac:dyDescent="0.3">
      <c r="B159" s="241"/>
    </row>
    <row r="160" spans="2:2" x14ac:dyDescent="0.3">
      <c r="B160" s="241"/>
    </row>
    <row r="161" spans="2:2" x14ac:dyDescent="0.3">
      <c r="B161" s="241"/>
    </row>
    <row r="162" spans="2:2" x14ac:dyDescent="0.3">
      <c r="B162" s="241"/>
    </row>
    <row r="163" spans="2:2" x14ac:dyDescent="0.3">
      <c r="B163" s="241"/>
    </row>
    <row r="164" spans="2:2" x14ac:dyDescent="0.3">
      <c r="B164" s="241"/>
    </row>
    <row r="165" spans="2:2" x14ac:dyDescent="0.3">
      <c r="B165" s="241"/>
    </row>
    <row r="166" spans="2:2" x14ac:dyDescent="0.3">
      <c r="B166" s="241"/>
    </row>
    <row r="167" spans="2:2" x14ac:dyDescent="0.3">
      <c r="B167" s="241"/>
    </row>
    <row r="168" spans="2:2" x14ac:dyDescent="0.3">
      <c r="B168" s="241"/>
    </row>
    <row r="169" spans="2:2" x14ac:dyDescent="0.3">
      <c r="B169" s="241"/>
    </row>
    <row r="170" spans="2:2" x14ac:dyDescent="0.3">
      <c r="B170" s="241"/>
    </row>
    <row r="171" spans="2:2" x14ac:dyDescent="0.3">
      <c r="B171" s="241"/>
    </row>
    <row r="172" spans="2:2" x14ac:dyDescent="0.3">
      <c r="B172" s="241"/>
    </row>
    <row r="173" spans="2:2" x14ac:dyDescent="0.3">
      <c r="B173" s="241"/>
    </row>
    <row r="174" spans="2:2" x14ac:dyDescent="0.3">
      <c r="B174" s="241"/>
    </row>
    <row r="175" spans="2:2" x14ac:dyDescent="0.3">
      <c r="B175" s="241"/>
    </row>
    <row r="176" spans="2:2" x14ac:dyDescent="0.3">
      <c r="B176" s="241"/>
    </row>
    <row r="177" spans="2:2" x14ac:dyDescent="0.3">
      <c r="B177" s="241"/>
    </row>
    <row r="178" spans="2:2" x14ac:dyDescent="0.3">
      <c r="B178" s="241"/>
    </row>
    <row r="179" spans="2:2" x14ac:dyDescent="0.3">
      <c r="B179" s="241"/>
    </row>
    <row r="180" spans="2:2" x14ac:dyDescent="0.3">
      <c r="B180" s="241"/>
    </row>
    <row r="181" spans="2:2" x14ac:dyDescent="0.3">
      <c r="B181" s="241"/>
    </row>
    <row r="182" spans="2:2" x14ac:dyDescent="0.3">
      <c r="B182" s="241"/>
    </row>
    <row r="183" spans="2:2" x14ac:dyDescent="0.3">
      <c r="B183" s="241"/>
    </row>
    <row r="184" spans="2:2" x14ac:dyDescent="0.3">
      <c r="B184" s="241"/>
    </row>
    <row r="185" spans="2:2" x14ac:dyDescent="0.3">
      <c r="B185" s="241"/>
    </row>
    <row r="186" spans="2:2" x14ac:dyDescent="0.3">
      <c r="B186" s="241"/>
    </row>
    <row r="187" spans="2:2" x14ac:dyDescent="0.3">
      <c r="B187" s="241"/>
    </row>
    <row r="188" spans="2:2" x14ac:dyDescent="0.3">
      <c r="B188" s="241"/>
    </row>
    <row r="189" spans="2:2" x14ac:dyDescent="0.3">
      <c r="B189" s="241"/>
    </row>
    <row r="190" spans="2:2" x14ac:dyDescent="0.3">
      <c r="B190" s="241"/>
    </row>
    <row r="191" spans="2:2" x14ac:dyDescent="0.3">
      <c r="B191" s="241"/>
    </row>
    <row r="192" spans="2:2" x14ac:dyDescent="0.3">
      <c r="B192" s="241"/>
    </row>
    <row r="193" spans="2:2" x14ac:dyDescent="0.3">
      <c r="B193" s="241"/>
    </row>
    <row r="194" spans="2:2" x14ac:dyDescent="0.3">
      <c r="B194" s="241"/>
    </row>
    <row r="195" spans="2:2" x14ac:dyDescent="0.3">
      <c r="B195" s="241"/>
    </row>
    <row r="196" spans="2:2" x14ac:dyDescent="0.3">
      <c r="B196" s="241"/>
    </row>
    <row r="197" spans="2:2" x14ac:dyDescent="0.3">
      <c r="B197" s="241"/>
    </row>
    <row r="198" spans="2:2" x14ac:dyDescent="0.3">
      <c r="B198" s="241"/>
    </row>
    <row r="199" spans="2:2" x14ac:dyDescent="0.3">
      <c r="B199" s="241"/>
    </row>
    <row r="200" spans="2:2" x14ac:dyDescent="0.3">
      <c r="B200" s="241"/>
    </row>
    <row r="201" spans="2:2" x14ac:dyDescent="0.3">
      <c r="B201" s="241"/>
    </row>
    <row r="202" spans="2:2" x14ac:dyDescent="0.3">
      <c r="B202" s="241"/>
    </row>
    <row r="203" spans="2:2" x14ac:dyDescent="0.3">
      <c r="B203" s="241"/>
    </row>
    <row r="204" spans="2:2" x14ac:dyDescent="0.3">
      <c r="B204" s="241"/>
    </row>
    <row r="205" spans="2:2" x14ac:dyDescent="0.3">
      <c r="B205" s="241"/>
    </row>
    <row r="206" spans="2:2" x14ac:dyDescent="0.3">
      <c r="B206" s="241"/>
    </row>
    <row r="207" spans="2:2" x14ac:dyDescent="0.3">
      <c r="B207" s="241"/>
    </row>
    <row r="208" spans="2:2" x14ac:dyDescent="0.3">
      <c r="B208" s="241"/>
    </row>
    <row r="209" spans="2:2" x14ac:dyDescent="0.3">
      <c r="B209" s="241"/>
    </row>
    <row r="210" spans="2:2" x14ac:dyDescent="0.3">
      <c r="B210" s="241"/>
    </row>
    <row r="211" spans="2:2" x14ac:dyDescent="0.3">
      <c r="B211" s="241"/>
    </row>
    <row r="212" spans="2:2" x14ac:dyDescent="0.3">
      <c r="B212" s="241"/>
    </row>
    <row r="213" spans="2:2" x14ac:dyDescent="0.3">
      <c r="B213" s="241"/>
    </row>
    <row r="214" spans="2:2" x14ac:dyDescent="0.3">
      <c r="B214" s="241"/>
    </row>
    <row r="215" spans="2:2" x14ac:dyDescent="0.3">
      <c r="B215" s="241"/>
    </row>
    <row r="216" spans="2:2" x14ac:dyDescent="0.3">
      <c r="B216" s="241"/>
    </row>
    <row r="217" spans="2:2" x14ac:dyDescent="0.3">
      <c r="B217" s="241"/>
    </row>
    <row r="218" spans="2:2" x14ac:dyDescent="0.3">
      <c r="B218" s="241"/>
    </row>
    <row r="219" spans="2:2" x14ac:dyDescent="0.3">
      <c r="B219" s="241"/>
    </row>
    <row r="220" spans="2:2" x14ac:dyDescent="0.3">
      <c r="B220" s="241"/>
    </row>
    <row r="221" spans="2:2" x14ac:dyDescent="0.3">
      <c r="B221" s="241"/>
    </row>
    <row r="222" spans="2:2" x14ac:dyDescent="0.3">
      <c r="B222" s="241"/>
    </row>
    <row r="223" spans="2:2" x14ac:dyDescent="0.3">
      <c r="B223" s="241"/>
    </row>
    <row r="224" spans="2:2" x14ac:dyDescent="0.3">
      <c r="B224" s="241"/>
    </row>
    <row r="225" spans="2:2" x14ac:dyDescent="0.3">
      <c r="B225" s="241"/>
    </row>
    <row r="226" spans="2:2" x14ac:dyDescent="0.3">
      <c r="B226" s="241"/>
    </row>
    <row r="227" spans="2:2" x14ac:dyDescent="0.3">
      <c r="B227" s="241"/>
    </row>
    <row r="228" spans="2:2" x14ac:dyDescent="0.3">
      <c r="B228" s="241"/>
    </row>
    <row r="229" spans="2:2" x14ac:dyDescent="0.3">
      <c r="B229" s="241"/>
    </row>
    <row r="230" spans="2:2" x14ac:dyDescent="0.3">
      <c r="B230" s="241"/>
    </row>
    <row r="231" spans="2:2" x14ac:dyDescent="0.3">
      <c r="B231" s="241"/>
    </row>
    <row r="232" spans="2:2" x14ac:dyDescent="0.3">
      <c r="B232" s="241"/>
    </row>
    <row r="233" spans="2:2" x14ac:dyDescent="0.3">
      <c r="B233" s="241"/>
    </row>
    <row r="234" spans="2:2" x14ac:dyDescent="0.3">
      <c r="B234" s="241"/>
    </row>
    <row r="235" spans="2:2" x14ac:dyDescent="0.3">
      <c r="B235" s="241"/>
    </row>
    <row r="236" spans="2:2" x14ac:dyDescent="0.3">
      <c r="B236" s="241"/>
    </row>
    <row r="237" spans="2:2" x14ac:dyDescent="0.3">
      <c r="B237" s="241"/>
    </row>
    <row r="238" spans="2:2" x14ac:dyDescent="0.3">
      <c r="B238" s="241"/>
    </row>
    <row r="239" spans="2:2" x14ac:dyDescent="0.3">
      <c r="B239" s="241"/>
    </row>
    <row r="240" spans="2:2" x14ac:dyDescent="0.3">
      <c r="B240" s="241"/>
    </row>
    <row r="241" spans="2:2" x14ac:dyDescent="0.3">
      <c r="B241" s="241"/>
    </row>
    <row r="242" spans="2:2" x14ac:dyDescent="0.3">
      <c r="B242" s="241"/>
    </row>
    <row r="243" spans="2:2" x14ac:dyDescent="0.3">
      <c r="B243" s="241"/>
    </row>
    <row r="244" spans="2:2" x14ac:dyDescent="0.3">
      <c r="B244" s="241"/>
    </row>
    <row r="245" spans="2:2" x14ac:dyDescent="0.3">
      <c r="B245" s="241"/>
    </row>
    <row r="246" spans="2:2" x14ac:dyDescent="0.3">
      <c r="B246" s="241"/>
    </row>
    <row r="247" spans="2:2" x14ac:dyDescent="0.3">
      <c r="B247" s="241"/>
    </row>
    <row r="248" spans="2:2" x14ac:dyDescent="0.3">
      <c r="B248" s="241"/>
    </row>
    <row r="249" spans="2:2" x14ac:dyDescent="0.3">
      <c r="B249" s="241"/>
    </row>
    <row r="250" spans="2:2" x14ac:dyDescent="0.3">
      <c r="B250" s="241"/>
    </row>
    <row r="251" spans="2:2" x14ac:dyDescent="0.3">
      <c r="B251" s="241"/>
    </row>
    <row r="252" spans="2:2" x14ac:dyDescent="0.3">
      <c r="B252" s="241"/>
    </row>
    <row r="253" spans="2:2" x14ac:dyDescent="0.3">
      <c r="B253" s="241"/>
    </row>
    <row r="254" spans="2:2" x14ac:dyDescent="0.3">
      <c r="B254" s="241"/>
    </row>
    <row r="255" spans="2:2" x14ac:dyDescent="0.3">
      <c r="B255" s="241"/>
    </row>
    <row r="256" spans="2:2" x14ac:dyDescent="0.3">
      <c r="B256" s="241"/>
    </row>
    <row r="257" spans="2:2" x14ac:dyDescent="0.3">
      <c r="B257" s="241"/>
    </row>
    <row r="258" spans="2:2" x14ac:dyDescent="0.3">
      <c r="B258" s="241"/>
    </row>
    <row r="259" spans="2:2" x14ac:dyDescent="0.3">
      <c r="B259" s="241"/>
    </row>
    <row r="260" spans="2:2" x14ac:dyDescent="0.3">
      <c r="B260" s="241"/>
    </row>
    <row r="261" spans="2:2" x14ac:dyDescent="0.3">
      <c r="B261" s="241"/>
    </row>
    <row r="262" spans="2:2" x14ac:dyDescent="0.3">
      <c r="B262" s="241"/>
    </row>
    <row r="263" spans="2:2" x14ac:dyDescent="0.3">
      <c r="B263" s="241"/>
    </row>
    <row r="264" spans="2:2" x14ac:dyDescent="0.3">
      <c r="B264" s="241"/>
    </row>
    <row r="265" spans="2:2" x14ac:dyDescent="0.3">
      <c r="B265" s="241"/>
    </row>
    <row r="266" spans="2:2" x14ac:dyDescent="0.3">
      <c r="B266" s="241"/>
    </row>
    <row r="267" spans="2:2" x14ac:dyDescent="0.3">
      <c r="B267" s="241"/>
    </row>
    <row r="268" spans="2:2" x14ac:dyDescent="0.3">
      <c r="B268" s="241"/>
    </row>
    <row r="269" spans="2:2" x14ac:dyDescent="0.3">
      <c r="B269" s="241"/>
    </row>
    <row r="270" spans="2:2" x14ac:dyDescent="0.3">
      <c r="B270" s="241"/>
    </row>
    <row r="271" spans="2:2" x14ac:dyDescent="0.3">
      <c r="B271" s="241"/>
    </row>
    <row r="272" spans="2:2" x14ac:dyDescent="0.3">
      <c r="B272" s="241"/>
    </row>
    <row r="273" spans="2:2" x14ac:dyDescent="0.3">
      <c r="B273" s="241"/>
    </row>
    <row r="274" spans="2:2" x14ac:dyDescent="0.3">
      <c r="B274" s="241"/>
    </row>
    <row r="275" spans="2:2" x14ac:dyDescent="0.3">
      <c r="B275" s="241"/>
    </row>
    <row r="276" spans="2:2" x14ac:dyDescent="0.3">
      <c r="B276" s="241"/>
    </row>
    <row r="277" spans="2:2" x14ac:dyDescent="0.3">
      <c r="B277" s="241"/>
    </row>
    <row r="278" spans="2:2" x14ac:dyDescent="0.3">
      <c r="B278" s="241"/>
    </row>
    <row r="279" spans="2:2" x14ac:dyDescent="0.3">
      <c r="B279" s="241"/>
    </row>
    <row r="280" spans="2:2" x14ac:dyDescent="0.3">
      <c r="B280" s="241"/>
    </row>
    <row r="281" spans="2:2" x14ac:dyDescent="0.3">
      <c r="B281" s="241"/>
    </row>
    <row r="282" spans="2:2" x14ac:dyDescent="0.3">
      <c r="B282" s="241"/>
    </row>
    <row r="283" spans="2:2" x14ac:dyDescent="0.3">
      <c r="B283" s="241"/>
    </row>
    <row r="284" spans="2:2" x14ac:dyDescent="0.3">
      <c r="B284" s="241"/>
    </row>
    <row r="285" spans="2:2" x14ac:dyDescent="0.3">
      <c r="B285" s="241"/>
    </row>
    <row r="286" spans="2:2" x14ac:dyDescent="0.3">
      <c r="B286" s="241"/>
    </row>
    <row r="287" spans="2:2" x14ac:dyDescent="0.3">
      <c r="B287" s="241"/>
    </row>
    <row r="288" spans="2:2" x14ac:dyDescent="0.3">
      <c r="B288" s="241"/>
    </row>
    <row r="289" spans="2:2" x14ac:dyDescent="0.3">
      <c r="B289" s="241"/>
    </row>
    <row r="290" spans="2:2" x14ac:dyDescent="0.3">
      <c r="B290" s="241"/>
    </row>
    <row r="291" spans="2:2" x14ac:dyDescent="0.3">
      <c r="B291" s="241"/>
    </row>
    <row r="292" spans="2:2" x14ac:dyDescent="0.3">
      <c r="B292" s="241"/>
    </row>
    <row r="293" spans="2:2" x14ac:dyDescent="0.3">
      <c r="B293" s="241"/>
    </row>
    <row r="294" spans="2:2" x14ac:dyDescent="0.3">
      <c r="B294" s="241"/>
    </row>
    <row r="295" spans="2:2" x14ac:dyDescent="0.3">
      <c r="B295" s="241"/>
    </row>
    <row r="296" spans="2:2" x14ac:dyDescent="0.3">
      <c r="B296" s="241"/>
    </row>
    <row r="297" spans="2:2" x14ac:dyDescent="0.3">
      <c r="B297" s="241"/>
    </row>
    <row r="298" spans="2:2" x14ac:dyDescent="0.3">
      <c r="B298" s="241"/>
    </row>
    <row r="299" spans="2:2" x14ac:dyDescent="0.3">
      <c r="B299" s="241"/>
    </row>
    <row r="300" spans="2:2" x14ac:dyDescent="0.3">
      <c r="B300" s="241"/>
    </row>
    <row r="301" spans="2:2" x14ac:dyDescent="0.3">
      <c r="B301" s="241"/>
    </row>
    <row r="302" spans="2:2" x14ac:dyDescent="0.3">
      <c r="B302" s="241"/>
    </row>
    <row r="303" spans="2:2" x14ac:dyDescent="0.3">
      <c r="B303" s="241"/>
    </row>
    <row r="304" spans="2:2" x14ac:dyDescent="0.3">
      <c r="B304" s="241"/>
    </row>
    <row r="305" spans="2:2" x14ac:dyDescent="0.3">
      <c r="B305" s="241"/>
    </row>
    <row r="306" spans="2:2" x14ac:dyDescent="0.3">
      <c r="B306" s="241"/>
    </row>
    <row r="307" spans="2:2" x14ac:dyDescent="0.3">
      <c r="B307" s="241"/>
    </row>
    <row r="308" spans="2:2" x14ac:dyDescent="0.3">
      <c r="B308" s="241"/>
    </row>
    <row r="309" spans="2:2" x14ac:dyDescent="0.3">
      <c r="B309" s="241"/>
    </row>
    <row r="310" spans="2:2" x14ac:dyDescent="0.3">
      <c r="B310" s="241"/>
    </row>
    <row r="311" spans="2:2" x14ac:dyDescent="0.3">
      <c r="B311" s="241"/>
    </row>
    <row r="312" spans="2:2" x14ac:dyDescent="0.3">
      <c r="B312" s="241"/>
    </row>
    <row r="313" spans="2:2" x14ac:dyDescent="0.3">
      <c r="B313" s="241"/>
    </row>
    <row r="314" spans="2:2" x14ac:dyDescent="0.3">
      <c r="B314" s="241"/>
    </row>
    <row r="315" spans="2:2" x14ac:dyDescent="0.3">
      <c r="B315" s="241"/>
    </row>
    <row r="316" spans="2:2" x14ac:dyDescent="0.3">
      <c r="B316" s="241"/>
    </row>
    <row r="317" spans="2:2" x14ac:dyDescent="0.3">
      <c r="B317" s="241"/>
    </row>
    <row r="318" spans="2:2" x14ac:dyDescent="0.3">
      <c r="B318" s="241"/>
    </row>
    <row r="319" spans="2:2" x14ac:dyDescent="0.3">
      <c r="B319" s="241"/>
    </row>
    <row r="320" spans="2:2" x14ac:dyDescent="0.3">
      <c r="B320" s="241"/>
    </row>
    <row r="321" spans="2:2" x14ac:dyDescent="0.3">
      <c r="B321" s="241"/>
    </row>
    <row r="322" spans="2:2" x14ac:dyDescent="0.3">
      <c r="B322" s="241"/>
    </row>
    <row r="323" spans="2:2" x14ac:dyDescent="0.3">
      <c r="B323" s="241"/>
    </row>
    <row r="324" spans="2:2" x14ac:dyDescent="0.3">
      <c r="B324" s="241"/>
    </row>
    <row r="325" spans="2:2" x14ac:dyDescent="0.3">
      <c r="B325" s="241"/>
    </row>
    <row r="326" spans="2:2" x14ac:dyDescent="0.3">
      <c r="B326" s="241"/>
    </row>
    <row r="327" spans="2:2" x14ac:dyDescent="0.3">
      <c r="B327" s="241"/>
    </row>
    <row r="328" spans="2:2" x14ac:dyDescent="0.3">
      <c r="B328" s="241"/>
    </row>
    <row r="329" spans="2:2" x14ac:dyDescent="0.3">
      <c r="B329" s="241"/>
    </row>
    <row r="330" spans="2:2" x14ac:dyDescent="0.3">
      <c r="B330" s="241"/>
    </row>
    <row r="331" spans="2:2" x14ac:dyDescent="0.3">
      <c r="B331" s="241"/>
    </row>
    <row r="332" spans="2:2" x14ac:dyDescent="0.3">
      <c r="B332" s="241"/>
    </row>
    <row r="333" spans="2:2" x14ac:dyDescent="0.3">
      <c r="B333" s="241"/>
    </row>
    <row r="334" spans="2:2" x14ac:dyDescent="0.3">
      <c r="B334" s="241"/>
    </row>
    <row r="335" spans="2:2" x14ac:dyDescent="0.3">
      <c r="B335" s="241"/>
    </row>
    <row r="336" spans="2:2" x14ac:dyDescent="0.3">
      <c r="B336" s="241"/>
    </row>
    <row r="337" spans="2:2" x14ac:dyDescent="0.3">
      <c r="B337" s="241"/>
    </row>
    <row r="338" spans="2:2" x14ac:dyDescent="0.3">
      <c r="B338" s="241"/>
    </row>
    <row r="339" spans="2:2" x14ac:dyDescent="0.3">
      <c r="B339" s="241"/>
    </row>
    <row r="340" spans="2:2" x14ac:dyDescent="0.3">
      <c r="B340" s="241"/>
    </row>
    <row r="341" spans="2:2" x14ac:dyDescent="0.3">
      <c r="B341" s="241"/>
    </row>
    <row r="342" spans="2:2" x14ac:dyDescent="0.3">
      <c r="B342" s="241"/>
    </row>
    <row r="343" spans="2:2" x14ac:dyDescent="0.3">
      <c r="B343" s="241"/>
    </row>
    <row r="344" spans="2:2" x14ac:dyDescent="0.3">
      <c r="B344" s="241"/>
    </row>
    <row r="345" spans="2:2" x14ac:dyDescent="0.3">
      <c r="B345" s="241"/>
    </row>
    <row r="346" spans="2:2" x14ac:dyDescent="0.3">
      <c r="B346" s="241"/>
    </row>
    <row r="347" spans="2:2" x14ac:dyDescent="0.3">
      <c r="B347" s="241"/>
    </row>
    <row r="348" spans="2:2" x14ac:dyDescent="0.3">
      <c r="B348" s="241"/>
    </row>
    <row r="349" spans="2:2" x14ac:dyDescent="0.3">
      <c r="B349" s="241"/>
    </row>
    <row r="350" spans="2:2" x14ac:dyDescent="0.3">
      <c r="B350" s="241"/>
    </row>
    <row r="351" spans="2:2" x14ac:dyDescent="0.3">
      <c r="B351" s="241"/>
    </row>
    <row r="352" spans="2:2" x14ac:dyDescent="0.3">
      <c r="B352" s="241"/>
    </row>
    <row r="353" spans="2:2" x14ac:dyDescent="0.3">
      <c r="B353" s="241"/>
    </row>
    <row r="354" spans="2:2" x14ac:dyDescent="0.3">
      <c r="B354" s="241"/>
    </row>
    <row r="355" spans="2:2" x14ac:dyDescent="0.3">
      <c r="B355" s="241"/>
    </row>
    <row r="356" spans="2:2" x14ac:dyDescent="0.3">
      <c r="B356" s="241"/>
    </row>
    <row r="357" spans="2:2" x14ac:dyDescent="0.3">
      <c r="B357" s="241"/>
    </row>
    <row r="358" spans="2:2" x14ac:dyDescent="0.3">
      <c r="B358" s="241"/>
    </row>
    <row r="359" spans="2:2" x14ac:dyDescent="0.3">
      <c r="B359" s="241"/>
    </row>
    <row r="360" spans="2:2" x14ac:dyDescent="0.3">
      <c r="B360" s="241"/>
    </row>
    <row r="361" spans="2:2" x14ac:dyDescent="0.3">
      <c r="B361" s="241"/>
    </row>
    <row r="362" spans="2:2" x14ac:dyDescent="0.3">
      <c r="B362" s="241"/>
    </row>
    <row r="363" spans="2:2" x14ac:dyDescent="0.3">
      <c r="B363" s="241"/>
    </row>
    <row r="364" spans="2:2" x14ac:dyDescent="0.3">
      <c r="B364" s="241"/>
    </row>
    <row r="365" spans="2:2" x14ac:dyDescent="0.3">
      <c r="B365" s="241"/>
    </row>
    <row r="366" spans="2:2" x14ac:dyDescent="0.3">
      <c r="B366" s="241"/>
    </row>
    <row r="367" spans="2:2" x14ac:dyDescent="0.3">
      <c r="B367" s="241"/>
    </row>
    <row r="368" spans="2:2" x14ac:dyDescent="0.3">
      <c r="B368" s="241"/>
    </row>
    <row r="369" spans="2:2" x14ac:dyDescent="0.3">
      <c r="B369" s="241"/>
    </row>
    <row r="370" spans="2:2" x14ac:dyDescent="0.3">
      <c r="B370" s="241"/>
    </row>
    <row r="371" spans="2:2" x14ac:dyDescent="0.3">
      <c r="B371" s="241"/>
    </row>
    <row r="372" spans="2:2" x14ac:dyDescent="0.3">
      <c r="B372" s="241"/>
    </row>
    <row r="373" spans="2:2" x14ac:dyDescent="0.3">
      <c r="B373" s="241"/>
    </row>
    <row r="374" spans="2:2" x14ac:dyDescent="0.3">
      <c r="B374" s="241"/>
    </row>
    <row r="375" spans="2:2" x14ac:dyDescent="0.3">
      <c r="B375" s="241"/>
    </row>
    <row r="376" spans="2:2" x14ac:dyDescent="0.3">
      <c r="B376" s="241"/>
    </row>
    <row r="377" spans="2:2" x14ac:dyDescent="0.3">
      <c r="B377" s="241"/>
    </row>
    <row r="378" spans="2:2" x14ac:dyDescent="0.3">
      <c r="B378" s="241"/>
    </row>
    <row r="379" spans="2:2" x14ac:dyDescent="0.3">
      <c r="B379" s="241"/>
    </row>
    <row r="380" spans="2:2" x14ac:dyDescent="0.3">
      <c r="B380" s="241"/>
    </row>
    <row r="381" spans="2:2" x14ac:dyDescent="0.3">
      <c r="B381" s="241"/>
    </row>
    <row r="382" spans="2:2" x14ac:dyDescent="0.3">
      <c r="B382" s="241"/>
    </row>
    <row r="383" spans="2:2" x14ac:dyDescent="0.3">
      <c r="B383" s="241"/>
    </row>
    <row r="384" spans="2:2" x14ac:dyDescent="0.3">
      <c r="B384" s="241"/>
    </row>
    <row r="385" spans="2:2" x14ac:dyDescent="0.3">
      <c r="B385" s="241"/>
    </row>
    <row r="386" spans="2:2" x14ac:dyDescent="0.3">
      <c r="B386" s="241"/>
    </row>
    <row r="387" spans="2:2" x14ac:dyDescent="0.3">
      <c r="B387" s="241"/>
    </row>
    <row r="388" spans="2:2" x14ac:dyDescent="0.3">
      <c r="B388" s="241"/>
    </row>
    <row r="389" spans="2:2" x14ac:dyDescent="0.3">
      <c r="B389" s="241"/>
    </row>
    <row r="390" spans="2:2" x14ac:dyDescent="0.3">
      <c r="B390" s="241"/>
    </row>
    <row r="391" spans="2:2" x14ac:dyDescent="0.3">
      <c r="B391" s="241"/>
    </row>
    <row r="392" spans="2:2" x14ac:dyDescent="0.3">
      <c r="B392" s="241"/>
    </row>
    <row r="393" spans="2:2" x14ac:dyDescent="0.3">
      <c r="B393" s="241"/>
    </row>
    <row r="394" spans="2:2" x14ac:dyDescent="0.3">
      <c r="B394" s="241"/>
    </row>
    <row r="395" spans="2:2" x14ac:dyDescent="0.3">
      <c r="B395" s="241"/>
    </row>
    <row r="396" spans="2:2" x14ac:dyDescent="0.3">
      <c r="B396" s="241"/>
    </row>
    <row r="397" spans="2:2" x14ac:dyDescent="0.3">
      <c r="B397" s="241"/>
    </row>
    <row r="398" spans="2:2" x14ac:dyDescent="0.3">
      <c r="B398" s="241"/>
    </row>
    <row r="399" spans="2:2" x14ac:dyDescent="0.3">
      <c r="B399" s="241"/>
    </row>
    <row r="400" spans="2:2" x14ac:dyDescent="0.3">
      <c r="B400" s="241"/>
    </row>
    <row r="401" spans="2:2" x14ac:dyDescent="0.3">
      <c r="B401" s="241"/>
    </row>
    <row r="402" spans="2:2" x14ac:dyDescent="0.3">
      <c r="B402" s="241"/>
    </row>
    <row r="403" spans="2:2" x14ac:dyDescent="0.3">
      <c r="B403" s="241"/>
    </row>
    <row r="404" spans="2:2" x14ac:dyDescent="0.3">
      <c r="B404" s="241"/>
    </row>
    <row r="405" spans="2:2" x14ac:dyDescent="0.3">
      <c r="B405" s="241"/>
    </row>
    <row r="406" spans="2:2" x14ac:dyDescent="0.3">
      <c r="B406" s="241"/>
    </row>
    <row r="407" spans="2:2" x14ac:dyDescent="0.3">
      <c r="B407" s="241"/>
    </row>
    <row r="408" spans="2:2" x14ac:dyDescent="0.3">
      <c r="B408" s="241"/>
    </row>
    <row r="409" spans="2:2" x14ac:dyDescent="0.3">
      <c r="B409" s="241"/>
    </row>
    <row r="410" spans="2:2" x14ac:dyDescent="0.3">
      <c r="B410" s="241"/>
    </row>
    <row r="411" spans="2:2" x14ac:dyDescent="0.3">
      <c r="B411" s="241"/>
    </row>
    <row r="412" spans="2:2" x14ac:dyDescent="0.3">
      <c r="B412" s="241"/>
    </row>
    <row r="413" spans="2:2" x14ac:dyDescent="0.3">
      <c r="B413" s="241"/>
    </row>
    <row r="414" spans="2:2" x14ac:dyDescent="0.3">
      <c r="B414" s="241"/>
    </row>
    <row r="415" spans="2:2" x14ac:dyDescent="0.3">
      <c r="B415" s="241"/>
    </row>
    <row r="416" spans="2:2" x14ac:dyDescent="0.3">
      <c r="B416" s="241"/>
    </row>
    <row r="417" spans="2:2" x14ac:dyDescent="0.3">
      <c r="B417" s="241"/>
    </row>
    <row r="418" spans="2:2" x14ac:dyDescent="0.3">
      <c r="B418" s="241"/>
    </row>
    <row r="419" spans="2:2" x14ac:dyDescent="0.3">
      <c r="B419" s="241"/>
    </row>
    <row r="420" spans="2:2" x14ac:dyDescent="0.3">
      <c r="B420" s="241"/>
    </row>
    <row r="421" spans="2:2" x14ac:dyDescent="0.3">
      <c r="B421" s="241"/>
    </row>
    <row r="422" spans="2:2" x14ac:dyDescent="0.3">
      <c r="B422" s="241"/>
    </row>
    <row r="423" spans="2:2" x14ac:dyDescent="0.3">
      <c r="B423" s="241"/>
    </row>
    <row r="424" spans="2:2" x14ac:dyDescent="0.3">
      <c r="B424" s="241"/>
    </row>
    <row r="425" spans="2:2" x14ac:dyDescent="0.3">
      <c r="B425" s="241"/>
    </row>
    <row r="426" spans="2:2" x14ac:dyDescent="0.3">
      <c r="B426" s="241"/>
    </row>
    <row r="427" spans="2:2" x14ac:dyDescent="0.3">
      <c r="B427" s="241"/>
    </row>
    <row r="428" spans="2:2" x14ac:dyDescent="0.3">
      <c r="B428" s="241"/>
    </row>
    <row r="429" spans="2:2" x14ac:dyDescent="0.3">
      <c r="B429" s="241"/>
    </row>
    <row r="430" spans="2:2" x14ac:dyDescent="0.3">
      <c r="B430" s="241"/>
    </row>
    <row r="431" spans="2:2" x14ac:dyDescent="0.3">
      <c r="B431" s="241"/>
    </row>
    <row r="432" spans="2:2" x14ac:dyDescent="0.3">
      <c r="B432" s="241"/>
    </row>
    <row r="433" spans="2:2" x14ac:dyDescent="0.3">
      <c r="B433" s="241"/>
    </row>
    <row r="434" spans="2:2" x14ac:dyDescent="0.3">
      <c r="B434" s="241"/>
    </row>
    <row r="435" spans="2:2" x14ac:dyDescent="0.3">
      <c r="B435" s="241"/>
    </row>
    <row r="436" spans="2:2" x14ac:dyDescent="0.3">
      <c r="B436" s="241"/>
    </row>
    <row r="437" spans="2:2" x14ac:dyDescent="0.3">
      <c r="B437" s="241"/>
    </row>
    <row r="438" spans="2:2" x14ac:dyDescent="0.3">
      <c r="B438" s="241"/>
    </row>
    <row r="439" spans="2:2" x14ac:dyDescent="0.3">
      <c r="B439" s="241"/>
    </row>
    <row r="440" spans="2:2" x14ac:dyDescent="0.3">
      <c r="B440" s="241"/>
    </row>
    <row r="441" spans="2:2" x14ac:dyDescent="0.3">
      <c r="B441" s="241"/>
    </row>
    <row r="442" spans="2:2" x14ac:dyDescent="0.3">
      <c r="B442" s="241"/>
    </row>
    <row r="443" spans="2:2" x14ac:dyDescent="0.3">
      <c r="B443" s="241"/>
    </row>
    <row r="444" spans="2:2" x14ac:dyDescent="0.3">
      <c r="B444" s="241"/>
    </row>
    <row r="445" spans="2:2" x14ac:dyDescent="0.3">
      <c r="B445" s="241"/>
    </row>
    <row r="446" spans="2:2" x14ac:dyDescent="0.3">
      <c r="B446" s="241"/>
    </row>
    <row r="447" spans="2:2" x14ac:dyDescent="0.3">
      <c r="B447" s="241"/>
    </row>
    <row r="448" spans="2:2" x14ac:dyDescent="0.3">
      <c r="B448" s="241"/>
    </row>
    <row r="449" spans="2:2" x14ac:dyDescent="0.3">
      <c r="B449" s="241"/>
    </row>
    <row r="450" spans="2:2" x14ac:dyDescent="0.3">
      <c r="B450" s="241"/>
    </row>
    <row r="451" spans="2:2" x14ac:dyDescent="0.3">
      <c r="B451" s="241"/>
    </row>
    <row r="452" spans="2:2" x14ac:dyDescent="0.3">
      <c r="B452" s="241"/>
    </row>
    <row r="453" spans="2:2" x14ac:dyDescent="0.3">
      <c r="B453" s="241"/>
    </row>
    <row r="454" spans="2:2" x14ac:dyDescent="0.3">
      <c r="B454" s="241"/>
    </row>
    <row r="455" spans="2:2" x14ac:dyDescent="0.3">
      <c r="B455" s="241"/>
    </row>
    <row r="456" spans="2:2" x14ac:dyDescent="0.3">
      <c r="B456" s="241"/>
    </row>
    <row r="457" spans="2:2" x14ac:dyDescent="0.3">
      <c r="B457" s="241"/>
    </row>
    <row r="458" spans="2:2" x14ac:dyDescent="0.3">
      <c r="B458" s="241"/>
    </row>
    <row r="459" spans="2:2" x14ac:dyDescent="0.3">
      <c r="B459" s="241"/>
    </row>
    <row r="460" spans="2:2" x14ac:dyDescent="0.3">
      <c r="B460" s="241"/>
    </row>
    <row r="461" spans="2:2" x14ac:dyDescent="0.3">
      <c r="B461" s="241"/>
    </row>
    <row r="462" spans="2:2" x14ac:dyDescent="0.3">
      <c r="B462" s="241"/>
    </row>
    <row r="463" spans="2:2" x14ac:dyDescent="0.3">
      <c r="B463" s="241"/>
    </row>
    <row r="464" spans="2:2" x14ac:dyDescent="0.3">
      <c r="B464" s="241"/>
    </row>
    <row r="465" spans="2:2" x14ac:dyDescent="0.3">
      <c r="B465" s="241"/>
    </row>
    <row r="466" spans="2:2" x14ac:dyDescent="0.3">
      <c r="B466" s="241"/>
    </row>
    <row r="467" spans="2:2" x14ac:dyDescent="0.3">
      <c r="B467" s="241"/>
    </row>
    <row r="468" spans="2:2" x14ac:dyDescent="0.3">
      <c r="B468" s="241"/>
    </row>
    <row r="469" spans="2:2" x14ac:dyDescent="0.3">
      <c r="B469" s="241"/>
    </row>
    <row r="470" spans="2:2" x14ac:dyDescent="0.3">
      <c r="B470" s="241"/>
    </row>
  </sheetData>
  <mergeCells count="42">
    <mergeCell ref="AX1:BL1"/>
    <mergeCell ref="BM2:BO2"/>
    <mergeCell ref="BM1:CA1"/>
    <mergeCell ref="CB1:CP1"/>
    <mergeCell ref="CM2:CO2"/>
    <mergeCell ref="BG2:BK2"/>
    <mergeCell ref="BW2:BZ2"/>
    <mergeCell ref="AX2:AZ2"/>
    <mergeCell ref="BA2:BF2"/>
    <mergeCell ref="BP2:BU2"/>
    <mergeCell ref="CB2:CD2"/>
    <mergeCell ref="CE2:CJ2"/>
    <mergeCell ref="CK2:CL2"/>
    <mergeCell ref="E1:S1"/>
    <mergeCell ref="T1:AH1"/>
    <mergeCell ref="AI1:AW1"/>
    <mergeCell ref="A4:A5"/>
    <mergeCell ref="AR2:AV2"/>
    <mergeCell ref="E2:G2"/>
    <mergeCell ref="T2:V2"/>
    <mergeCell ref="AI2:AK2"/>
    <mergeCell ref="B2:C3"/>
    <mergeCell ref="D2:D3"/>
    <mergeCell ref="H2:M2"/>
    <mergeCell ref="N2:R2"/>
    <mergeCell ref="B4:B5"/>
    <mergeCell ref="C4:C5"/>
    <mergeCell ref="A42:A43"/>
    <mergeCell ref="A45:A46"/>
    <mergeCell ref="A18:A19"/>
    <mergeCell ref="A40:A41"/>
    <mergeCell ref="AL2:AQ2"/>
    <mergeCell ref="B40:B41"/>
    <mergeCell ref="C40:C41"/>
    <mergeCell ref="B18:B19"/>
    <mergeCell ref="C18:C19"/>
    <mergeCell ref="A6:A12"/>
    <mergeCell ref="A13:A16"/>
    <mergeCell ref="A20:A33"/>
    <mergeCell ref="A34:A36"/>
    <mergeCell ref="W2:AB2"/>
    <mergeCell ref="AC2:AF2"/>
  </mergeCells>
  <pageMargins left="0.7" right="0.7" top="0.75" bottom="0.75" header="0.3" footer="0.3"/>
  <pageSetup paperSize="9" scale="4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Przedmioty ogólne</vt:lpstr>
      <vt:lpstr>Przedmioty OBIERALNE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Merkisz-Guranowska</cp:lastModifiedBy>
  <cp:lastPrinted>2019-03-28T09:57:39Z</cp:lastPrinted>
  <dcterms:created xsi:type="dcterms:W3CDTF">2019-03-12T09:25:15Z</dcterms:created>
  <dcterms:modified xsi:type="dcterms:W3CDTF">2021-04-20T19:38:12Z</dcterms:modified>
</cp:coreProperties>
</file>