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8" yWindow="2016" windowWidth="20832" windowHeight="11028" activeTab="1"/>
  </bookViews>
  <sheets>
    <sheet name="Przedmioty ogólne" sheetId="1" r:id="rId1"/>
    <sheet name="Przedmioty OBIERALNE" sheetId="2" r:id="rId2"/>
  </sheets>
  <calcPr calcId="145621"/>
</workbook>
</file>

<file path=xl/calcChain.xml><?xml version="1.0" encoding="utf-8"?>
<calcChain xmlns="http://schemas.openxmlformats.org/spreadsheetml/2006/main">
  <c r="BX47" i="1" l="1"/>
  <c r="BX39" i="1"/>
  <c r="BX17" i="1"/>
  <c r="CB47" i="1"/>
  <c r="CB39" i="1"/>
  <c r="CB17" i="1"/>
  <c r="J17" i="2" l="1"/>
  <c r="AY47" i="1" l="1"/>
  <c r="CB47" i="2" l="1"/>
  <c r="CA47" i="2"/>
  <c r="BZ47" i="2"/>
  <c r="BX47" i="2"/>
  <c r="BW47" i="2"/>
  <c r="BV47" i="2"/>
  <c r="BU47" i="2"/>
  <c r="CB39" i="2"/>
  <c r="CA39" i="2"/>
  <c r="BZ39" i="2"/>
  <c r="BX39" i="2"/>
  <c r="BW39" i="2"/>
  <c r="BV39" i="2"/>
  <c r="BU39" i="2"/>
  <c r="CB17" i="2"/>
  <c r="CA17" i="2"/>
  <c r="BZ17" i="2"/>
  <c r="BX17" i="2"/>
  <c r="BW17" i="2"/>
  <c r="BV17" i="2"/>
  <c r="BU17" i="2"/>
  <c r="BO47" i="2"/>
  <c r="BN47" i="2"/>
  <c r="BM47" i="2"/>
  <c r="BK47" i="2"/>
  <c r="BJ47" i="2"/>
  <c r="BI47" i="2"/>
  <c r="BH47" i="2"/>
  <c r="BF47" i="2"/>
  <c r="BE47" i="2"/>
  <c r="BO39" i="2"/>
  <c r="BN39" i="2"/>
  <c r="BM39" i="2"/>
  <c r="BK39" i="2"/>
  <c r="BJ39" i="2"/>
  <c r="BI39" i="2"/>
  <c r="BH39" i="2"/>
  <c r="BF39" i="2"/>
  <c r="BE39" i="2"/>
  <c r="BO17" i="2"/>
  <c r="BN17" i="2"/>
  <c r="BM17" i="2"/>
  <c r="BK17" i="2"/>
  <c r="BJ17" i="2"/>
  <c r="BI17" i="2"/>
  <c r="BH17" i="2"/>
  <c r="BF17" i="2"/>
  <c r="BE17" i="2"/>
  <c r="V47" i="2"/>
  <c r="V39" i="2"/>
  <c r="V17" i="2"/>
  <c r="AB47" i="2"/>
  <c r="AA47" i="2"/>
  <c r="Z47" i="2"/>
  <c r="X47" i="2"/>
  <c r="W47" i="2"/>
  <c r="U47" i="2"/>
  <c r="S47" i="2"/>
  <c r="R47" i="2"/>
  <c r="AB39" i="2"/>
  <c r="AA39" i="2"/>
  <c r="Z39" i="2"/>
  <c r="X39" i="2"/>
  <c r="W39" i="2"/>
  <c r="U39" i="2"/>
  <c r="S39" i="2"/>
  <c r="R39" i="2"/>
  <c r="AB17" i="2"/>
  <c r="AA17" i="2"/>
  <c r="Z17" i="2"/>
  <c r="X17" i="2"/>
  <c r="W17" i="2"/>
  <c r="U17" i="2"/>
  <c r="S17" i="2"/>
  <c r="R17" i="2"/>
  <c r="BB47" i="2" l="1"/>
  <c r="BA47" i="2"/>
  <c r="AZ47" i="2"/>
  <c r="BB39" i="2"/>
  <c r="BA39" i="2"/>
  <c r="AZ39" i="2"/>
  <c r="BB17" i="2"/>
  <c r="BA17" i="2"/>
  <c r="AZ17" i="2"/>
  <c r="AX47" i="2"/>
  <c r="AW47" i="2"/>
  <c r="AV47" i="2"/>
  <c r="AU47" i="2"/>
  <c r="AX39" i="2"/>
  <c r="AW39" i="2"/>
  <c r="AV39" i="2"/>
  <c r="AU39" i="2"/>
  <c r="AX17" i="2"/>
  <c r="AW17" i="2"/>
  <c r="AV17" i="2"/>
  <c r="AU17" i="2"/>
  <c r="AS47" i="2"/>
  <c r="AR47" i="2"/>
  <c r="AS39" i="2"/>
  <c r="AR39" i="2"/>
  <c r="AS17" i="2"/>
  <c r="AR17" i="2"/>
  <c r="O47" i="2" l="1"/>
  <c r="O39" i="2"/>
  <c r="O17" i="2"/>
  <c r="K47" i="2"/>
  <c r="K39" i="2"/>
  <c r="K17" i="2"/>
  <c r="AF47" i="2"/>
  <c r="AF39" i="2"/>
  <c r="AF17" i="2"/>
  <c r="AY17" i="1" l="1"/>
  <c r="AY39" i="1"/>
  <c r="AD47" i="1"/>
  <c r="AE47" i="1"/>
  <c r="AD39" i="1"/>
  <c r="AE39" i="1"/>
  <c r="AD17" i="1"/>
  <c r="AE17" i="1"/>
  <c r="AB47" i="1"/>
  <c r="AB39" i="1"/>
  <c r="AB17" i="1"/>
  <c r="N47" i="2" l="1"/>
  <c r="J47" i="2"/>
  <c r="F47" i="2"/>
  <c r="N39" i="2"/>
  <c r="J39" i="2"/>
  <c r="F39" i="2"/>
  <c r="N17" i="2"/>
  <c r="I17" i="2"/>
  <c r="F17" i="2"/>
  <c r="CA39" i="1"/>
  <c r="BR39" i="1"/>
  <c r="BS39" i="1"/>
  <c r="BT39" i="1"/>
  <c r="BU39" i="1"/>
  <c r="BV39" i="1"/>
  <c r="BW39" i="1"/>
  <c r="BH39" i="1"/>
  <c r="BI39" i="1"/>
  <c r="BJ39" i="1"/>
  <c r="BK39" i="1"/>
  <c r="BL39" i="1"/>
  <c r="BM39" i="1"/>
  <c r="BN39" i="1"/>
  <c r="BO39" i="1"/>
  <c r="AZ39" i="1"/>
  <c r="BA39" i="1"/>
  <c r="BB39" i="1"/>
  <c r="BC39" i="1"/>
  <c r="BD39" i="1"/>
  <c r="BE39" i="1"/>
  <c r="AM39" i="1"/>
  <c r="AN39" i="1"/>
  <c r="AO39" i="1"/>
  <c r="AP39" i="1"/>
  <c r="AQ39" i="1"/>
  <c r="AR39" i="1"/>
  <c r="AS39" i="1"/>
  <c r="AT39" i="1"/>
  <c r="AU39" i="1"/>
  <c r="AV39" i="1"/>
  <c r="T39" i="1"/>
  <c r="U39" i="1"/>
  <c r="V39" i="1"/>
  <c r="W39" i="1"/>
  <c r="X39" i="1"/>
  <c r="Y39" i="1"/>
  <c r="Z39" i="1"/>
  <c r="AA39" i="1"/>
  <c r="AC39" i="1"/>
  <c r="AF39" i="1"/>
  <c r="AG39" i="1"/>
  <c r="AH39" i="1"/>
  <c r="AI39" i="1"/>
  <c r="AJ39" i="1"/>
  <c r="G39" i="1"/>
  <c r="H39" i="1"/>
  <c r="I39" i="1"/>
  <c r="J39" i="1"/>
  <c r="K39" i="1"/>
  <c r="L39" i="1"/>
  <c r="M39" i="1"/>
  <c r="N39" i="1"/>
  <c r="O39" i="1"/>
  <c r="P39" i="1"/>
  <c r="F39" i="1"/>
  <c r="BQ39" i="1"/>
  <c r="BR17" i="1"/>
  <c r="BS17" i="1"/>
  <c r="BT17" i="1"/>
  <c r="BU17" i="1"/>
  <c r="BV17" i="1"/>
  <c r="BW17" i="1"/>
  <c r="BH17" i="1"/>
  <c r="BI17" i="1"/>
  <c r="BJ17" i="1"/>
  <c r="BK17" i="1"/>
  <c r="BL17" i="1"/>
  <c r="BM17" i="1"/>
  <c r="BN17" i="1"/>
  <c r="BO17" i="1"/>
  <c r="N17" i="1"/>
  <c r="O17" i="1"/>
  <c r="CA47" i="1" l="1"/>
  <c r="BZ47" i="1"/>
  <c r="BT47" i="1"/>
  <c r="BU47" i="1"/>
  <c r="BV47" i="1"/>
  <c r="BW47" i="1"/>
  <c r="BZ39" i="1"/>
  <c r="CA17" i="1"/>
  <c r="BZ17" i="1"/>
  <c r="AK47" i="2" l="1"/>
  <c r="AK39" i="2"/>
  <c r="AK17" i="2"/>
  <c r="D6" i="1"/>
  <c r="D43" i="1"/>
  <c r="D44" i="1"/>
  <c r="D45" i="1"/>
  <c r="D46" i="1"/>
  <c r="D42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20" i="1"/>
  <c r="D20" i="2" s="1"/>
  <c r="AD20" i="2" s="1"/>
  <c r="D8" i="1"/>
  <c r="D9" i="1"/>
  <c r="D10" i="1"/>
  <c r="D11" i="1"/>
  <c r="D12" i="1"/>
  <c r="D13" i="1"/>
  <c r="D14" i="1"/>
  <c r="D15" i="1"/>
  <c r="D16" i="1"/>
  <c r="D7" i="1"/>
  <c r="N47" i="1"/>
  <c r="O47" i="1"/>
  <c r="AQ20" i="2" l="1"/>
  <c r="CD20" i="2"/>
  <c r="BD20" i="2"/>
  <c r="BQ20" i="2"/>
  <c r="Q20" i="2"/>
  <c r="B43" i="2"/>
  <c r="B44" i="2"/>
  <c r="B45" i="2"/>
  <c r="B46" i="2"/>
  <c r="B42" i="2"/>
  <c r="D6" i="2" l="1"/>
  <c r="AD6" i="2" s="1"/>
  <c r="D7" i="2"/>
  <c r="AD7" i="2" s="1"/>
  <c r="D8" i="2"/>
  <c r="AD8" i="2" s="1"/>
  <c r="D9" i="2"/>
  <c r="AD9" i="2" s="1"/>
  <c r="D10" i="2"/>
  <c r="AD10" i="2" s="1"/>
  <c r="D11" i="2"/>
  <c r="AD11" i="2" s="1"/>
  <c r="D12" i="2"/>
  <c r="AD12" i="2" s="1"/>
  <c r="D13" i="2"/>
  <c r="AD13" i="2" s="1"/>
  <c r="D14" i="2"/>
  <c r="AD14" i="2" s="1"/>
  <c r="D15" i="2"/>
  <c r="AD15" i="2" s="1"/>
  <c r="D16" i="2"/>
  <c r="AD16" i="2" s="1"/>
  <c r="Q13" i="2" l="1"/>
  <c r="BD13" i="2"/>
  <c r="BQ13" i="2"/>
  <c r="AQ13" i="2"/>
  <c r="CD13" i="2"/>
  <c r="Q12" i="2"/>
  <c r="BD12" i="2"/>
  <c r="AQ12" i="2"/>
  <c r="BQ12" i="2"/>
  <c r="CD12" i="2"/>
  <c r="Q10" i="2"/>
  <c r="BD10" i="2"/>
  <c r="AQ10" i="2"/>
  <c r="BQ10" i="2"/>
  <c r="CD10" i="2"/>
  <c r="CD16" i="2"/>
  <c r="AQ16" i="2"/>
  <c r="Q16" i="2"/>
  <c r="BQ16" i="2"/>
  <c r="BD16" i="2"/>
  <c r="Q15" i="2"/>
  <c r="CD15" i="2"/>
  <c r="BQ15" i="2"/>
  <c r="BD15" i="2"/>
  <c r="AQ15" i="2"/>
  <c r="Q14" i="2"/>
  <c r="BQ14" i="2"/>
  <c r="CD14" i="2"/>
  <c r="BD14" i="2"/>
  <c r="AQ14" i="2"/>
  <c r="Q8" i="2"/>
  <c r="AQ8" i="2"/>
  <c r="CD8" i="2"/>
  <c r="BQ8" i="2"/>
  <c r="BD8" i="2"/>
  <c r="BD7" i="2"/>
  <c r="BQ7" i="2"/>
  <c r="CD7" i="2"/>
  <c r="AQ7" i="2"/>
  <c r="Q7" i="2"/>
  <c r="AQ6" i="2"/>
  <c r="BD6" i="2"/>
  <c r="BQ6" i="2"/>
  <c r="CD6" i="2"/>
  <c r="Q11" i="2"/>
  <c r="CD11" i="2"/>
  <c r="BQ11" i="2"/>
  <c r="AQ11" i="2"/>
  <c r="BD11" i="2"/>
  <c r="Q9" i="2"/>
  <c r="BQ9" i="2"/>
  <c r="AQ9" i="2"/>
  <c r="CD9" i="2"/>
  <c r="BD9" i="2"/>
  <c r="Q6" i="2"/>
  <c r="AE47" i="2"/>
  <c r="AE39" i="2"/>
  <c r="AE17" i="2"/>
  <c r="E47" i="2"/>
  <c r="E39" i="2"/>
  <c r="E17" i="2"/>
  <c r="AO47" i="2"/>
  <c r="AN47" i="2"/>
  <c r="AM47" i="2"/>
  <c r="AJ47" i="2"/>
  <c r="AI47" i="2"/>
  <c r="AH47" i="2"/>
  <c r="M47" i="2"/>
  <c r="I47" i="2"/>
  <c r="H47" i="2"/>
  <c r="AO39" i="2"/>
  <c r="AN39" i="2"/>
  <c r="AM39" i="2"/>
  <c r="AJ39" i="2"/>
  <c r="AI39" i="2"/>
  <c r="AH39" i="2"/>
  <c r="M39" i="2"/>
  <c r="I39" i="2"/>
  <c r="H39" i="2"/>
  <c r="AP17" i="2"/>
  <c r="AO17" i="2"/>
  <c r="AN17" i="2"/>
  <c r="AM17" i="2"/>
  <c r="AJ17" i="2"/>
  <c r="AI17" i="2"/>
  <c r="AH17" i="2"/>
  <c r="M17" i="2"/>
  <c r="H17" i="2"/>
  <c r="AV47" i="1"/>
  <c r="AV17" i="1"/>
  <c r="AU47" i="1"/>
  <c r="AU17" i="1"/>
  <c r="AT47" i="1"/>
  <c r="AS47" i="1"/>
  <c r="AR47" i="1"/>
  <c r="AQ47" i="1"/>
  <c r="AP47" i="1"/>
  <c r="AO47" i="1"/>
  <c r="AN47" i="1"/>
  <c r="AM47" i="1"/>
  <c r="AL47" i="1"/>
  <c r="AL39" i="1"/>
  <c r="AT17" i="1"/>
  <c r="AS17" i="1"/>
  <c r="AR17" i="1"/>
  <c r="AQ17" i="1"/>
  <c r="AP17" i="1"/>
  <c r="AO17" i="1"/>
  <c r="AN17" i="1"/>
  <c r="AM17" i="1"/>
  <c r="AL17" i="1"/>
  <c r="Y47" i="1"/>
  <c r="Y17" i="1"/>
  <c r="BS47" i="1" l="1"/>
  <c r="BR47" i="1"/>
  <c r="BQ47" i="1"/>
  <c r="BO47" i="1"/>
  <c r="BN47" i="1"/>
  <c r="BM47" i="1"/>
  <c r="BL47" i="1"/>
  <c r="BK47" i="1"/>
  <c r="BJ47" i="1"/>
  <c r="BI47" i="1"/>
  <c r="BG47" i="1"/>
  <c r="BE47" i="1"/>
  <c r="BD47" i="1"/>
  <c r="BC47" i="1"/>
  <c r="BB47" i="1"/>
  <c r="BA47" i="1"/>
  <c r="AZ47" i="1"/>
  <c r="AX47" i="1"/>
  <c r="AJ47" i="1"/>
  <c r="AI47" i="1"/>
  <c r="AH47" i="1"/>
  <c r="AG47" i="1"/>
  <c r="AF47" i="1"/>
  <c r="AC47" i="1"/>
  <c r="AA47" i="1"/>
  <c r="Z47" i="1"/>
  <c r="X47" i="1"/>
  <c r="W47" i="1"/>
  <c r="V47" i="1"/>
  <c r="U47" i="1"/>
  <c r="T47" i="1"/>
  <c r="S47" i="1"/>
  <c r="R47" i="1"/>
  <c r="P47" i="1"/>
  <c r="M47" i="1"/>
  <c r="L47" i="1"/>
  <c r="K47" i="1"/>
  <c r="J47" i="1"/>
  <c r="I47" i="1"/>
  <c r="H47" i="1"/>
  <c r="G47" i="1"/>
  <c r="F47" i="1"/>
  <c r="E47" i="1"/>
  <c r="D46" i="2"/>
  <c r="AD46" i="2" s="1"/>
  <c r="D45" i="2"/>
  <c r="AD45" i="2" s="1"/>
  <c r="D44" i="2"/>
  <c r="AD44" i="2" s="1"/>
  <c r="D43" i="2"/>
  <c r="AD43" i="2" s="1"/>
  <c r="D42" i="2"/>
  <c r="BG39" i="1"/>
  <c r="AX39" i="1"/>
  <c r="S39" i="1"/>
  <c r="R39" i="1"/>
  <c r="E39" i="1"/>
  <c r="D38" i="2"/>
  <c r="AD38" i="2" s="1"/>
  <c r="D37" i="2"/>
  <c r="AD37" i="2" s="1"/>
  <c r="D36" i="2"/>
  <c r="AD36" i="2" s="1"/>
  <c r="D35" i="2"/>
  <c r="AD35" i="2" s="1"/>
  <c r="D34" i="2"/>
  <c r="AD34" i="2" s="1"/>
  <c r="D33" i="2"/>
  <c r="AD33" i="2" s="1"/>
  <c r="D32" i="2"/>
  <c r="AD32" i="2" s="1"/>
  <c r="D31" i="2"/>
  <c r="AD31" i="2" s="1"/>
  <c r="D30" i="2"/>
  <c r="AD30" i="2" s="1"/>
  <c r="D29" i="2"/>
  <c r="AD29" i="2" s="1"/>
  <c r="D28" i="2"/>
  <c r="AD28" i="2" s="1"/>
  <c r="D27" i="2"/>
  <c r="AD27" i="2" s="1"/>
  <c r="D26" i="2"/>
  <c r="AD26" i="2" s="1"/>
  <c r="D25" i="2"/>
  <c r="AD25" i="2" s="1"/>
  <c r="D24" i="2"/>
  <c r="AD24" i="2" s="1"/>
  <c r="D23" i="2"/>
  <c r="AD23" i="2" s="1"/>
  <c r="D22" i="2"/>
  <c r="AD22" i="2" s="1"/>
  <c r="D21" i="2"/>
  <c r="AD21" i="2" s="1"/>
  <c r="BQ17" i="1"/>
  <c r="BG17" i="1"/>
  <c r="BE17" i="1"/>
  <c r="BD17" i="1"/>
  <c r="BC17" i="1"/>
  <c r="BB17" i="1"/>
  <c r="BA17" i="1"/>
  <c r="AZ17" i="1"/>
  <c r="AX17" i="1"/>
  <c r="AJ17" i="1"/>
  <c r="AI17" i="1"/>
  <c r="AH17" i="1"/>
  <c r="AG17" i="1"/>
  <c r="AF17" i="1"/>
  <c r="AC17" i="1"/>
  <c r="AA17" i="1"/>
  <c r="Z17" i="1"/>
  <c r="X17" i="1"/>
  <c r="W17" i="1"/>
  <c r="V17" i="1"/>
  <c r="U17" i="1"/>
  <c r="T17" i="1"/>
  <c r="S17" i="1"/>
  <c r="R17" i="1"/>
  <c r="P17" i="1"/>
  <c r="M17" i="1"/>
  <c r="L17" i="1"/>
  <c r="K17" i="1"/>
  <c r="J17" i="1"/>
  <c r="I17" i="1"/>
  <c r="H17" i="1"/>
  <c r="G17" i="1"/>
  <c r="F17" i="1"/>
  <c r="E17" i="1"/>
  <c r="BD42" i="2" l="1"/>
  <c r="AD42" i="2"/>
  <c r="Q30" i="2"/>
  <c r="CD30" i="2"/>
  <c r="AQ30" i="2"/>
  <c r="BD30" i="2"/>
  <c r="BQ30" i="2"/>
  <c r="Q24" i="2"/>
  <c r="BQ24" i="2"/>
  <c r="BD24" i="2"/>
  <c r="CD24" i="2"/>
  <c r="AQ24" i="2"/>
  <c r="Q25" i="2"/>
  <c r="BD25" i="2"/>
  <c r="AQ25" i="2"/>
  <c r="BQ25" i="2"/>
  <c r="CD25" i="2"/>
  <c r="BQ38" i="2"/>
  <c r="AQ38" i="2"/>
  <c r="CD38" i="2"/>
  <c r="BD38" i="2"/>
  <c r="Q38" i="2"/>
  <c r="Q33" i="2"/>
  <c r="BD33" i="2"/>
  <c r="BQ33" i="2"/>
  <c r="CD33" i="2"/>
  <c r="AQ33" i="2"/>
  <c r="AQ26" i="2"/>
  <c r="BD26" i="2"/>
  <c r="BQ26" i="2"/>
  <c r="CD26" i="2"/>
  <c r="Q26" i="2"/>
  <c r="Q35" i="2"/>
  <c r="BD35" i="2"/>
  <c r="AQ35" i="2"/>
  <c r="BQ35" i="2"/>
  <c r="CD35" i="2"/>
  <c r="BD44" i="2"/>
  <c r="BQ44" i="2"/>
  <c r="CD44" i="2"/>
  <c r="AQ44" i="2"/>
  <c r="Q44" i="2"/>
  <c r="Q34" i="2"/>
  <c r="AQ34" i="2"/>
  <c r="BD34" i="2"/>
  <c r="BQ34" i="2"/>
  <c r="CD34" i="2"/>
  <c r="Q27" i="2"/>
  <c r="AQ27" i="2"/>
  <c r="BD27" i="2"/>
  <c r="CD27" i="2"/>
  <c r="BQ27" i="2"/>
  <c r="Q28" i="2"/>
  <c r="CD28" i="2"/>
  <c r="AQ28" i="2"/>
  <c r="BQ28" i="2"/>
  <c r="BD28" i="2"/>
  <c r="Q36" i="2"/>
  <c r="AQ36" i="2"/>
  <c r="CD36" i="2"/>
  <c r="BD36" i="2"/>
  <c r="BQ36" i="2"/>
  <c r="Q32" i="2"/>
  <c r="BQ32" i="2"/>
  <c r="CD32" i="2"/>
  <c r="AQ32" i="2"/>
  <c r="BD32" i="2"/>
  <c r="CD21" i="2"/>
  <c r="Q21" i="2"/>
  <c r="BQ21" i="2"/>
  <c r="AQ21" i="2"/>
  <c r="BD21" i="2"/>
  <c r="Q37" i="2"/>
  <c r="CD37" i="2"/>
  <c r="AQ37" i="2"/>
  <c r="BQ37" i="2"/>
  <c r="BD37" i="2"/>
  <c r="Q46" i="2"/>
  <c r="BD46" i="2"/>
  <c r="CD46" i="2"/>
  <c r="BQ46" i="2"/>
  <c r="AQ46" i="2"/>
  <c r="Q45" i="2"/>
  <c r="BQ45" i="2"/>
  <c r="BD45" i="2"/>
  <c r="AQ45" i="2"/>
  <c r="CD45" i="2"/>
  <c r="CD42" i="2"/>
  <c r="BQ42" i="2"/>
  <c r="Q42" i="2"/>
  <c r="AQ42" i="2"/>
  <c r="Q31" i="2"/>
  <c r="AQ31" i="2"/>
  <c r="CD31" i="2"/>
  <c r="BQ31" i="2"/>
  <c r="BD31" i="2"/>
  <c r="Q29" i="2"/>
  <c r="AQ29" i="2"/>
  <c r="BQ29" i="2"/>
  <c r="BD29" i="2"/>
  <c r="CD29" i="2"/>
  <c r="Q23" i="2"/>
  <c r="CD23" i="2"/>
  <c r="BD23" i="2"/>
  <c r="BQ23" i="2"/>
  <c r="AQ23" i="2"/>
  <c r="Q43" i="2"/>
  <c r="CD43" i="2"/>
  <c r="BD43" i="2"/>
  <c r="BQ43" i="2"/>
  <c r="AQ43" i="2"/>
  <c r="Q22" i="2"/>
  <c r="BD22" i="2"/>
  <c r="AQ22" i="2"/>
  <c r="CD22" i="2"/>
  <c r="BQ22" i="2"/>
</calcChain>
</file>

<file path=xl/sharedStrings.xml><?xml version="1.0" encoding="utf-8"?>
<sst xmlns="http://schemas.openxmlformats.org/spreadsheetml/2006/main" count="1101" uniqueCount="237">
  <si>
    <t>Moduły kształcenia/przedmioty</t>
  </si>
  <si>
    <t>Semestr I</t>
  </si>
  <si>
    <t>Semestr II</t>
  </si>
  <si>
    <t>Semestr III</t>
  </si>
  <si>
    <t>Semestr IV</t>
  </si>
  <si>
    <t>Semestr V</t>
  </si>
  <si>
    <t>Semestr VI</t>
  </si>
  <si>
    <t>Wychowanie fizyczne</t>
  </si>
  <si>
    <t>Matematyka</t>
  </si>
  <si>
    <t>Fizyka</t>
  </si>
  <si>
    <t>Język obcy</t>
  </si>
  <si>
    <t>Symbol</t>
  </si>
  <si>
    <t>+</t>
  </si>
  <si>
    <t>Technologia informacyjna</t>
  </si>
  <si>
    <t>Marketing w transporcie</t>
  </si>
  <si>
    <t>Prawo transportowe</t>
  </si>
  <si>
    <t>Bezpieczeństwo w transporcie</t>
  </si>
  <si>
    <t>Fizyczne aspekty materiałoznawstwa</t>
  </si>
  <si>
    <t>Środki transportu bliskiego i magazynowania</t>
  </si>
  <si>
    <t>Rysunek techniczny</t>
  </si>
  <si>
    <t>Wprowadzenie do informatyki</t>
  </si>
  <si>
    <t>BHP</t>
  </si>
  <si>
    <t>Metaloznawstwo z obróbką cieplną</t>
  </si>
  <si>
    <t>Ekonomika transportu</t>
  </si>
  <si>
    <t>Środki transportu dalekiego</t>
  </si>
  <si>
    <t>Zagadnienia fizyki współczesnej</t>
  </si>
  <si>
    <t>Zagadnienia osób z niepełnosprawnością w transporcie</t>
  </si>
  <si>
    <t>Infrastruktura transportu</t>
  </si>
  <si>
    <t>Grafika komputerowa</t>
  </si>
  <si>
    <t>Transport mediów</t>
  </si>
  <si>
    <t>Wybrane zagadnienia z matematyki</t>
  </si>
  <si>
    <t>Mechanika techniczna</t>
  </si>
  <si>
    <t>Techniki wytwarzania</t>
  </si>
  <si>
    <t>Urządzenia chłodnicze, klimatyzacyjne i grzewcze w transporcie</t>
  </si>
  <si>
    <t>Eksploatacja technicznych środków transportu</t>
  </si>
  <si>
    <t>Technologia obsługiwania środków transportu</t>
  </si>
  <si>
    <t>Pomiary wielkości mechanicznych</t>
  </si>
  <si>
    <t>Systemy transportowe</t>
  </si>
  <si>
    <t>Niezawodność obiektów technicznych</t>
  </si>
  <si>
    <t>Elementy termodynamiki i mechaniki płynów</t>
  </si>
  <si>
    <t>Wytrzymałość materiałów</t>
  </si>
  <si>
    <t>Metrologia warsztatowa</t>
  </si>
  <si>
    <t>Organizacja i zarządzanie w transporcie</t>
  </si>
  <si>
    <t>Elektrotechnika w środkach transportu</t>
  </si>
  <si>
    <t>Automatyka</t>
  </si>
  <si>
    <t>Ochrona środowiska w transporcie</t>
  </si>
  <si>
    <t xml:space="preserve">Język obcy </t>
  </si>
  <si>
    <t>Przygotowanie do prowadzenia badań naukowych</t>
  </si>
  <si>
    <t>Komputerowe wspomaganie procesów logistycznych</t>
  </si>
  <si>
    <t>Pojazdy drogowe</t>
  </si>
  <si>
    <t>Ładunkoznawstwo</t>
  </si>
  <si>
    <t>Badania operacyjne</t>
  </si>
  <si>
    <t>Systemy transportu bliskiego i magazynowania</t>
  </si>
  <si>
    <t>Podstawy diagnostyki technicznej</t>
  </si>
  <si>
    <t>Elektronika w środkach transportu</t>
  </si>
  <si>
    <t>Układy hydrauliczne i pneumatyczne środków transportu</t>
  </si>
  <si>
    <t>Techniki informatyczne</t>
  </si>
  <si>
    <t>Materiały eksploatacyjne</t>
  </si>
  <si>
    <t>Podstawy inżynierii ruchu</t>
  </si>
  <si>
    <t>Proseminarium</t>
  </si>
  <si>
    <t>Hybrydowe napędy środków transportu</t>
  </si>
  <si>
    <t>Semestr VII</t>
  </si>
  <si>
    <t>Podstawy ekonomii</t>
  </si>
  <si>
    <t>Recykling środków transportu</t>
  </si>
  <si>
    <t>Seminarium dyplomowe</t>
  </si>
  <si>
    <t>kierunkowe</t>
  </si>
  <si>
    <t>łącznie</t>
  </si>
  <si>
    <t>Transport drogowy</t>
  </si>
  <si>
    <t>Transport szynowy</t>
  </si>
  <si>
    <t>Logistyka transportu</t>
  </si>
  <si>
    <t>Transport żywności</t>
  </si>
  <si>
    <t>Inżynieria transportu rurociągowego</t>
  </si>
  <si>
    <t>Praca przejściowa</t>
  </si>
  <si>
    <t>Optymalizacja zasobów w transporcie drogowym</t>
  </si>
  <si>
    <t>Inżynieria jakości</t>
  </si>
  <si>
    <t>Budowa pojazdów szynowych</t>
  </si>
  <si>
    <t>Metody diagnozowania pojazdów szynowych</t>
  </si>
  <si>
    <t>Eksploatacja środków transportu</t>
  </si>
  <si>
    <t>Silniki spalinowe trakcyjne</t>
  </si>
  <si>
    <t>Pojazdy szynowe</t>
  </si>
  <si>
    <t>Badania transportowych zanieczyszczeń środowiska</t>
  </si>
  <si>
    <t>Badania jednostek napędowych pojazdów</t>
  </si>
  <si>
    <t>Ekologiczne aspekty stosowania spalinowych układów napędowych</t>
  </si>
  <si>
    <t>Paliwa alternatywne w transporcie</t>
  </si>
  <si>
    <t>Proekologia technologii wytwarzania i obsługiwania pojazdów</t>
  </si>
  <si>
    <t>Zarządzanie procesami transportowo-logistycznymi</t>
  </si>
  <si>
    <t>Gospodarka magazynowa</t>
  </si>
  <si>
    <t>Eksploatacja środków transportu i magazynowania</t>
  </si>
  <si>
    <t>Analiza ekonomiczna w transporcie</t>
  </si>
  <si>
    <t>Przetwarzanie danych w logistyce</t>
  </si>
  <si>
    <t>Inteligentne systemy transportowe</t>
  </si>
  <si>
    <t>Komputerowe wspomaganie projektowania środków transportu</t>
  </si>
  <si>
    <t>Technologia napraw pojazdów do transportu żywności</t>
  </si>
  <si>
    <t>Zarządzanie systemami transportu</t>
  </si>
  <si>
    <t>Organizacja i wyposażenie magazynów żywności</t>
  </si>
  <si>
    <t>Podstawy chłodnictwa</t>
  </si>
  <si>
    <t>Automatyka chłodnicza</t>
  </si>
  <si>
    <t>Łożyskowanie maszyn wirnikowych</t>
  </si>
  <si>
    <t>Silniki napędowe do sprężarek i pomp</t>
  </si>
  <si>
    <t>Mechanika przepływów gazów i cieczy</t>
  </si>
  <si>
    <t>Inżynieria procesów transportu energii</t>
  </si>
  <si>
    <t>Sieci przesyłowe</t>
  </si>
  <si>
    <t>Maszyny do transportu cieczy i gazów</t>
  </si>
  <si>
    <t>Dynamika procesów transportu gazów</t>
  </si>
  <si>
    <t>Usługi biblioteczno-informacyjne</t>
  </si>
  <si>
    <t>Praktyka przeddyplomowa</t>
  </si>
  <si>
    <t>Budowa pojazdów drogowych</t>
  </si>
  <si>
    <t>Organizacja i zarządzanie zapleczem technicznym</t>
  </si>
  <si>
    <t>Diagnostyka pojazdów</t>
  </si>
  <si>
    <t>Technologia obsług i napraw</t>
  </si>
  <si>
    <t>Infrastruktura transporty szynowego</t>
  </si>
  <si>
    <t>Organizacja transportu kolejowego</t>
  </si>
  <si>
    <t>Organizacja transportu miejskiego</t>
  </si>
  <si>
    <t>Monitorowanie działalności podmiotów kolejowych</t>
  </si>
  <si>
    <t>Techniki napraw pojazdów szynowych</t>
  </si>
  <si>
    <t>Technologie przewozów</t>
  </si>
  <si>
    <t>Systemy informatyczne w transporcie</t>
  </si>
  <si>
    <t>6 PRK</t>
  </si>
  <si>
    <t>T1A_W01</t>
  </si>
  <si>
    <t>T1A_W02</t>
  </si>
  <si>
    <t>T1A_W03</t>
  </si>
  <si>
    <t>T1A_W04</t>
  </si>
  <si>
    <t>T1A_W05</t>
  </si>
  <si>
    <t>T1A_W06</t>
  </si>
  <si>
    <t>T1A_W07</t>
  </si>
  <si>
    <t>T1A_W08</t>
  </si>
  <si>
    <t>T1A_W09</t>
  </si>
  <si>
    <t>T1A_W10</t>
  </si>
  <si>
    <t>T1A_W11</t>
  </si>
  <si>
    <t>P6S_WG</t>
  </si>
  <si>
    <t>P6S_WK</t>
  </si>
  <si>
    <t>ma podstawową wiedzę dotyczącą zarządzania i prowadzenia działalności gospodarczej oraz zna ogólne zasady tworzenia i rozwoju form indywidualnej przedsiębiorczości</t>
  </si>
  <si>
    <t>ma wiedzę o istotnych kierunkach rozwoju i najważniejszych osiągnięciach technicznych oraz innych pokrewnych dyscyplin naukowych, w szczególności inżynierii transportu</t>
  </si>
  <si>
    <t>zna podstawowe techniki, metody oraz narzędzia wykorzystywane w procesie rozwiązywania zadań z zakresu transportu, głównie o charakterze inżynierskim</t>
  </si>
  <si>
    <t>zna  podstawowe pojęcia z zakresu ekonomii, odnoszące się w szczególności do inwestycji transportowych</t>
  </si>
  <si>
    <t>ma podstawową wiedzę nt. patentów, ustawy prawo autorskie i prawa pokrewne oraz ustawy o ochronie danych osobowych oraz transferu technologii w szczególności w odniesieniu do rozwiązań transportowych</t>
  </si>
  <si>
    <t>potrafi pozyskiwać informacje z różnych źródeł, w tym z literatury oraz baz danych, zarówno w języku polskim jak i w języku angielskim, właściwe je integrować, dokonywać ich interpretacji i krytycznej oceny, wyciągać wnioski, oraz wyczerpująco uzasadniać formułowane przez siebie opinie</t>
  </si>
  <si>
    <t>potrafi właściwie zaplanować oraz wykonać eksperymenty, w tym pomiary oraz symulacje komputerowe, dokonać interpretacji uzyskanych rezultatów, oraz poprawnie wyciągnąć płynące z nich wnioski</t>
  </si>
  <si>
    <t>ma umiejętności językowe w zakresie języka angielskiego, zgodne z wymaganiami określonymi dla poziomu B2 Europejskiego Systemu Opisu Kształcenia Językowego</t>
  </si>
  <si>
    <t>potrafi organizować, współdziałać i pracować w grupie, przyjmując w niej różne role oraz potrafi odpowiednio określić priorytety służące realizacji określonego przez siebie lub innych zadania</t>
  </si>
  <si>
    <t>potrafi planować i realizować proces własnego permanentnego uczenia się oraz zna możliwości dalszego dokształcania się (studia II i III stopnia, studia podyplomowe, kursy i egzaminy przeprowadzane przez uczelnie, firmy i organizacje zawodowe)</t>
  </si>
  <si>
    <t>P6S_UW</t>
  </si>
  <si>
    <t>P6S_UK</t>
  </si>
  <si>
    <t>P6S_UU</t>
  </si>
  <si>
    <t>P6S_UO</t>
  </si>
  <si>
    <t>potrafi odpowiednio posługiwać się technikami informacyjno-komunikacyjnymi, znajdującymi zastosowanie na różnych etapach realizacji przedsięwzięć transportowych</t>
  </si>
  <si>
    <t xml:space="preserve">potrafi, formułując i rozwiązując zadania z dziedziny transportu, zastosować odpowiednio dobrane metody, w tym metody analityczne, symulacyjne lub eksperymentalne </t>
  </si>
  <si>
    <t xml:space="preserve">potrafi ocenić - przynajmniej w podstawowym zakresie - różne aspekty ryzyka związanego z przedsięwzięciem transportowym </t>
  </si>
  <si>
    <t>potrafi ocenić złożoność obliczeniową algorytmów i problemów transportowych</t>
  </si>
  <si>
    <t>potrafi dokonać krytycznej analizy sposobu funkcjonowania systemów transportowych i innych rozwiązań technicznych i ocenić te rozwiązania, w tym: potrafi efektywnie uczestniczyć w inspekcji technicznej oraz ocenić zadanie transportowe z punktu widzenia wymagań pozafunkcjonalnych, ma umiejętność systematycznego przeprowadzania testów funkcjonalnych</t>
  </si>
  <si>
    <t xml:space="preserve">ma umiejętność formułowania zadań z dziedziny inżynierii transportu i ich implementacji z użyciem przynajmniej jednego z popularnych narzędzi </t>
  </si>
  <si>
    <t>potrafi  porozumiewać się w języku polskim i angielskim stosując specjalistyczną terminologię, przy użyciu różnych technik, zarówno w środowisku zawodowym jak i w innych środowiskach, także z wykorzystaniem narzędzi z dziedziny inżynierii transportu</t>
  </si>
  <si>
    <t>potrafi przygotować i przedstawić, w języku polskim i angielskim, dobrze udokumentowane opracowanie problemów z zakresu inżynierii transportu w tym prezentację ustną</t>
  </si>
  <si>
    <t>P6S_KK</t>
  </si>
  <si>
    <t>P6S_KR</t>
  </si>
  <si>
    <t>rozumie, że w technice wiedza i umiejętności bardzo szybko stają się przestarzałe</t>
  </si>
  <si>
    <t>ma świadomość znaczenia wiedzy w rozwiązywaniu problemów inżynierskich oraz zna  przykłady i rozumie przyczyny wadliwie działających systemów transportu, które doprowadziły do poważnych strat finansowych, społecznych lub też do poważnej utraty zdrowia, a nawet życia</t>
  </si>
  <si>
    <t xml:space="preserve">potrafi myśleć i działać w sposób przedsiębiorczy, m.in. znajdując komercyjne zastosowania dla tworzonego systemu, mając na uwadze nie tylko korzyści biznesowe, ale również społeczne prowadzonej działalności  </t>
  </si>
  <si>
    <t>P6S_KO</t>
  </si>
  <si>
    <t>T1A_U01</t>
  </si>
  <si>
    <t>T1A_U02</t>
  </si>
  <si>
    <t>T1A_U03</t>
  </si>
  <si>
    <t>T1A_U04</t>
  </si>
  <si>
    <t>T1A_U05</t>
  </si>
  <si>
    <t>T1A_U06</t>
  </si>
  <si>
    <t>T1A_U07</t>
  </si>
  <si>
    <t>T1A_U08</t>
  </si>
  <si>
    <t>T1A_U09</t>
  </si>
  <si>
    <t>T1A_U10</t>
  </si>
  <si>
    <t>T1A_U11</t>
  </si>
  <si>
    <t>T1A_U12</t>
  </si>
  <si>
    <t>T1A_U13</t>
  </si>
  <si>
    <t>T1A_U14</t>
  </si>
  <si>
    <t>T1A_U15</t>
  </si>
  <si>
    <t>T1A_U16</t>
  </si>
  <si>
    <t>T1A_U17</t>
  </si>
  <si>
    <t>T1A_U18</t>
  </si>
  <si>
    <t>T1A_U19</t>
  </si>
  <si>
    <t>prawidłowo identyfikuje i rozstrzyga dylematy związane z wykonywaniem zawodu inżyniera transportu</t>
  </si>
  <si>
    <t>jest świadomy społecznej roli absolwenta uczelni technicznej, w szczególności rozumie potrzebę formułowania i przekazywania społeczeństwu, w odpowiedniej formie, informacji oraz opinii dotyczących działalności inżynierskiej, osiągnięć techniki, a także dorobku i tradycji zawodu inżyniera transportu</t>
  </si>
  <si>
    <t>T1A_K01</t>
  </si>
  <si>
    <t>T1A_K02</t>
  </si>
  <si>
    <t>T1A_K03</t>
  </si>
  <si>
    <t>T1A_K04</t>
  </si>
  <si>
    <t>T1A_K05</t>
  </si>
  <si>
    <t xml:space="preserve">ma rozszerzoną i pogłębioną wiedzę z matematyki przydatną do formułowania i rozwiązywania złożonych zadań technicznych dotyczących różnorodnych środków transportu </t>
  </si>
  <si>
    <t xml:space="preserve">ma rozszerzoną i pogłębioną wiedzę z fizyki przydatną do formułowania i rozwiązywania wybranych zadań technicznych, w szczególności do poprawnego modelowania problemów rzeczywistych </t>
  </si>
  <si>
    <t>ma wiedzę nt. kodeksów etycznych dotyczących inżynierii transportu, jest świadomy zagrożeń związanych ochroną środowiska oraz rozumie specyfikę systemów krytycznych ze względów bezpieczeństwa  (ang. mission-critical systems)</t>
  </si>
  <si>
    <t xml:space="preserve">ma przygotowanie niezbędne do pracy w środowisku biznesowym, w tym w środowisku przemysłowym, oraz zna zasady bezpieczeństwa związane z wykonywaniem zawodu inżyniera transportu </t>
  </si>
  <si>
    <t xml:space="preserve">potrafi projektować elementy środków transportu z wykorzystaniem danych o ochronie środowiska </t>
  </si>
  <si>
    <t>ma uporządkowaną, podbudowaną teoretycznie wiedzę ogólną z zakresu techniki, systemów transportowych i różnorodnych środków transportu</t>
  </si>
  <si>
    <t xml:space="preserve">potrafi dostrzec w procesie formułowania i rozwiązywania zadań z dziedziny inżynierii transportu również aspekty pozatransportowe, w szczególności kwestie społeczne, prawne i ekonomiczne </t>
  </si>
  <si>
    <t>Materiały niemetalowe</t>
  </si>
  <si>
    <t xml:space="preserve">potrafi zaprojektować elementy z dziedziny inżynierii transportu oraz konstruować maszyny proste </t>
  </si>
  <si>
    <t>potrafi zaprojektować środki transportu z odpowiednimi wymaganiami zewnętrznymi (np. dotyczącymi  ochrony środowiska)</t>
  </si>
  <si>
    <r>
      <t xml:space="preserve">Etyka w biznesie i dyplomacji </t>
    </r>
    <r>
      <rPr>
        <sz val="9"/>
        <color theme="1"/>
        <rFont val="Arial CE"/>
        <family val="2"/>
        <charset val="238"/>
      </rPr>
      <t>lub Socjologia</t>
    </r>
  </si>
  <si>
    <t>Bezpieczeństwo pracy</t>
  </si>
  <si>
    <t>Sztuka autoprezentacji</t>
  </si>
  <si>
    <t>Zarządzanie czasem</t>
  </si>
  <si>
    <t>Zarządzanie small businessem</t>
  </si>
  <si>
    <t xml:space="preserve">Logistyka lub Zarządzanie w transporcie </t>
  </si>
  <si>
    <t>Fizykochemia gazów lub Kinetyka cieczy i gazów</t>
  </si>
  <si>
    <t>Silniki spalinowe lub Systemy napędowe</t>
  </si>
  <si>
    <t>Podstawy konstrukcji maszyn lub Podstawy projektowania elementów i zespołów maszyn</t>
  </si>
  <si>
    <t>Ekologia transportu</t>
  </si>
  <si>
    <r>
      <t xml:space="preserve">Kierunkowy efekt uczenia się  - </t>
    </r>
    <r>
      <rPr>
        <b/>
        <sz val="11"/>
        <rFont val="Arial CE"/>
        <family val="2"/>
        <charset val="238"/>
      </rPr>
      <t>WIEDZA</t>
    </r>
  </si>
  <si>
    <t>Efekty uczenia się  - WIEDZA -podsumowanie</t>
  </si>
  <si>
    <r>
      <t xml:space="preserve">Kierunkowy efekt uczenia się  - </t>
    </r>
    <r>
      <rPr>
        <b/>
        <sz val="11"/>
        <rFont val="Arial CE"/>
        <family val="2"/>
        <charset val="238"/>
      </rPr>
      <t>UMIEJĘTNOŚCI</t>
    </r>
  </si>
  <si>
    <t>Efekty uczenia się  - UMIEJĘTNOŚCI -podsumowanie</t>
  </si>
  <si>
    <t>Efekty uczenia się  - KOMPETENCJE SPOŁECZNE -podsumowanie</t>
  </si>
  <si>
    <r>
      <t xml:space="preserve">Kierunkowy efekt uczenia się  - </t>
    </r>
    <r>
      <rPr>
        <b/>
        <sz val="11"/>
        <rFont val="Arial CE"/>
        <family val="2"/>
        <charset val="238"/>
      </rPr>
      <t>KOMPETENCJE SPOŁECZNE</t>
    </r>
  </si>
  <si>
    <t>Niskoemisyjne napędy w transporcie</t>
  </si>
  <si>
    <t>Modelowanie i symulacja ruchu II</t>
  </si>
  <si>
    <t>Badania nieniszczące I</t>
  </si>
  <si>
    <t>Modelowanie i symulacja ruchu I</t>
  </si>
  <si>
    <t>Metody optymalizacji w transporcie i logistyce I</t>
  </si>
  <si>
    <t>Metody optymalizacji w transporcie i logistyce II</t>
  </si>
  <si>
    <t>Technologie wytwarzania pojazdów szynowych</t>
  </si>
  <si>
    <t>Podstawy wiedzy o bezpieczeństwie żywności</t>
  </si>
  <si>
    <t>Użytkowanie nadwozi chłodniczych</t>
  </si>
  <si>
    <t>Projektowanie nadwozi chłodniczych</t>
  </si>
  <si>
    <t>Transport i magazynowanie paliw gazowych</t>
  </si>
  <si>
    <t>Fizykochemia cieczy i gazów</t>
  </si>
  <si>
    <r>
      <t xml:space="preserve">Kierunkowy efekt uczenia się - </t>
    </r>
    <r>
      <rPr>
        <b/>
        <sz val="11"/>
        <rFont val="Arial CE"/>
        <family val="2"/>
        <charset val="238"/>
      </rPr>
      <t>WIEDZA</t>
    </r>
  </si>
  <si>
    <t>Efekty uczenia się - WIEDZA -podsumowanie</t>
  </si>
  <si>
    <r>
      <t xml:space="preserve">Kierunkowy efekt uczenia się - </t>
    </r>
    <r>
      <rPr>
        <b/>
        <sz val="11"/>
        <rFont val="Arial CE"/>
        <family val="2"/>
        <charset val="238"/>
      </rPr>
      <t>UMIEJĘTNOŚCI</t>
    </r>
  </si>
  <si>
    <t>Efekty uczenia się - UMIEJĘTNOŚCI -podsumowanie</t>
  </si>
  <si>
    <r>
      <t xml:space="preserve">Kierunkowy efekt uczenia się - </t>
    </r>
    <r>
      <rPr>
        <b/>
        <sz val="11"/>
        <rFont val="Arial CE"/>
        <family val="2"/>
        <charset val="238"/>
      </rPr>
      <t>KOMPETENCJE SPOŁECZNE</t>
    </r>
  </si>
  <si>
    <t>Efekty uczenia się - KOMPETENCJE SPOŁECZNE -podsumowanie</t>
  </si>
  <si>
    <t>Podstawy układów elektrycznych w środkach transportu</t>
  </si>
  <si>
    <t>Elektrotechnika w środkach transportu lub  Podzespoły elektryczne w pojazdach</t>
  </si>
  <si>
    <r>
      <t>MATRYCA EFEKTÓW UCZENIA SIĘ</t>
    </r>
    <r>
      <rPr>
        <b/>
        <sz val="14"/>
        <color indexed="18"/>
        <rFont val="Arial CE"/>
        <family val="2"/>
        <charset val="238"/>
      </rPr>
      <t xml:space="preserve">
</t>
    </r>
    <r>
      <rPr>
        <b/>
        <sz val="12"/>
        <rFont val="Arial CE"/>
        <family val="2"/>
        <charset val="238"/>
      </rPr>
      <t xml:space="preserve">DLA KIERUNKU STUDIÓW - </t>
    </r>
    <r>
      <rPr>
        <b/>
        <sz val="14"/>
        <rFont val="Arial CE"/>
        <family val="2"/>
        <charset val="238"/>
      </rPr>
      <t>TRANSPORT</t>
    </r>
    <r>
      <rPr>
        <b/>
        <sz val="12"/>
        <rFont val="Arial CE"/>
        <family val="2"/>
        <charset val="238"/>
      </rPr>
      <t xml:space="preserve">
STUDIA </t>
    </r>
    <r>
      <rPr>
        <b/>
        <sz val="12"/>
        <color theme="5"/>
        <rFont val="Arial CE"/>
        <charset val="238"/>
      </rPr>
      <t>PIERWSZEGO STOPNIA</t>
    </r>
    <r>
      <rPr>
        <b/>
        <sz val="12"/>
        <rFont val="Arial CE"/>
        <family val="2"/>
        <charset val="238"/>
      </rPr>
      <t xml:space="preserve"> — PROFIL OGÓLNOAKADEMICKI
STUDIA </t>
    </r>
    <r>
      <rPr>
        <b/>
        <sz val="12"/>
        <color theme="5"/>
        <rFont val="Arial CE"/>
        <charset val="238"/>
      </rPr>
      <t>STACJONARNE / NIESTACJONARNE</t>
    </r>
    <r>
      <rPr>
        <b/>
        <sz val="12"/>
        <color indexed="10"/>
        <rFont val="Arial CE"/>
        <family val="2"/>
        <charset val="238"/>
      </rPr>
      <t xml:space="preserve">
</t>
    </r>
    <r>
      <rPr>
        <b/>
        <sz val="12"/>
        <rFont val="Arial CE"/>
        <charset val="238"/>
      </rPr>
      <t>PRZEDMIOTY WSPÓLNE DLA KIERUNKU</t>
    </r>
  </si>
  <si>
    <r>
      <t>MATRYCA EFEKTÓW UCZENIA SIĘ</t>
    </r>
    <r>
      <rPr>
        <b/>
        <sz val="14"/>
        <color indexed="18"/>
        <rFont val="Arial CE"/>
        <family val="2"/>
        <charset val="238"/>
      </rPr>
      <t xml:space="preserve">
</t>
    </r>
    <r>
      <rPr>
        <b/>
        <sz val="12"/>
        <rFont val="Arial CE"/>
        <family val="2"/>
        <charset val="238"/>
      </rPr>
      <t xml:space="preserve">DLA KIERUNKU STUDIÓW - </t>
    </r>
    <r>
      <rPr>
        <b/>
        <sz val="14"/>
        <rFont val="Arial CE"/>
        <family val="2"/>
        <charset val="238"/>
      </rPr>
      <t>TRANSPORT</t>
    </r>
    <r>
      <rPr>
        <b/>
        <sz val="12"/>
        <rFont val="Arial CE"/>
        <family val="2"/>
        <charset val="238"/>
      </rPr>
      <t xml:space="preserve">
STUDIA </t>
    </r>
    <r>
      <rPr>
        <b/>
        <sz val="12"/>
        <color theme="5"/>
        <rFont val="Arial CE"/>
        <charset val="238"/>
      </rPr>
      <t xml:space="preserve">PIERWSZEGO STOPNIA </t>
    </r>
    <r>
      <rPr>
        <b/>
        <sz val="12"/>
        <rFont val="Arial CE"/>
        <family val="2"/>
        <charset val="238"/>
      </rPr>
      <t xml:space="preserve">— PROFIL OGÓLNOAKADEMICKI
STUDIA </t>
    </r>
    <r>
      <rPr>
        <b/>
        <sz val="12"/>
        <color theme="5"/>
        <rFont val="Arial CE"/>
        <charset val="238"/>
      </rPr>
      <t>STACJONARNE / NIESTACJONARNE</t>
    </r>
    <r>
      <rPr>
        <b/>
        <sz val="12"/>
        <color indexed="10"/>
        <rFont val="Arial CE"/>
        <family val="2"/>
        <charset val="238"/>
      </rPr>
      <t xml:space="preserve">
</t>
    </r>
    <r>
      <rPr>
        <b/>
        <sz val="12"/>
        <rFont val="Arial CE"/>
        <charset val="238"/>
      </rPr>
      <t>BLOK PRZEDM,IOTÓW OBIERALNYCH</t>
    </r>
  </si>
  <si>
    <t xml:space="preserve">ma podstawową wiedzę o cyklu życia środków transportu, zarówno sprzętowych, jak i programowych, a w szczególności o zachodzących w nich kluczowych procesach </t>
  </si>
  <si>
    <t>ma uporządkowaną i podbudowaną teoretycznie wiedzę ogólną w zakresie kluczowych zagadnień techniki oraz wiedzę szczegółową w zakresie wybranych zagadnień inżynierii transportu</t>
  </si>
  <si>
    <t>potrafi - zgodnie z zadaną specyfikacją - zaprojektować (stworzyć model fragmentu rzeczywistości), sformułować specyfikację funkcjonalną w formie przypadków użycia, sformułować wymagania pozafunkcjonalne dla wybranych charakterystyk jakościowych oraz zrealizować urządzenie lub szeroko rozumiany system z dziedziny środków transportu, używając właściwych metod, technik i narzędzi</t>
  </si>
  <si>
    <t>potrafi  - zgodnie z zadaną specyfikacją - zaprojektować (stworzyć model fragmentu rzeczywistości), sformułować specyfikację funkcjonalną w formie przypadków użycia, sformułować wymagania pozafunkcjonalne dla wybranych charakterystyk jakościowych oraz zrealizować urządzenie lub szeroko rozumiany system z dziedziny środków transportu, używając właściwych metod, technik i narzędzi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</si>
</sst>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6"/>
      <color indexed="18"/>
      <name val="Arial CE"/>
      <family val="2"/>
      <charset val="238"/>
    </font>
    <font>
      <b/>
      <sz val="14"/>
      <color indexed="18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2"/>
      <name val="Arial CE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24"/>
      <name val="Arial CE"/>
      <family val="2"/>
      <charset val="238"/>
    </font>
    <font>
      <sz val="9"/>
      <color theme="1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theme="1"/>
      <name val="Arial CE"/>
      <family val="2"/>
      <charset val="238"/>
    </font>
    <font>
      <sz val="9"/>
      <color theme="1"/>
      <name val="Arial CE"/>
      <charset val="238"/>
    </font>
    <font>
      <i/>
      <sz val="10"/>
      <color theme="1"/>
      <name val="Arial CE"/>
      <family val="2"/>
      <charset val="238"/>
    </font>
    <font>
      <sz val="11"/>
      <name val="Calibri"/>
      <family val="2"/>
      <charset val="238"/>
      <scheme val="minor"/>
    </font>
    <font>
      <i/>
      <sz val="10"/>
      <name val="Arial CE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12"/>
      <color theme="5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576">
    <xf numFmtId="0" fontId="0" fillId="0" borderId="0" xfId="0"/>
    <xf numFmtId="0" fontId="0" fillId="0" borderId="0" xfId="0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hidden="1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19" xfId="0" quotePrefix="1" applyNumberFormat="1" applyBorder="1" applyAlignment="1" applyProtection="1">
      <alignment horizontal="center" vertical="center"/>
      <protection locked="0"/>
    </xf>
    <xf numFmtId="0" fontId="0" fillId="2" borderId="26" xfId="0" applyFill="1" applyBorder="1"/>
    <xf numFmtId="0" fontId="0" fillId="2" borderId="8" xfId="0" applyFill="1" applyBorder="1"/>
    <xf numFmtId="0" fontId="0" fillId="2" borderId="8" xfId="0" applyFill="1" applyBorder="1" applyProtection="1"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7" xfId="0" quotePrefix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9" xfId="0" quotePrefix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0" xfId="0" applyNumberFormat="1" applyBorder="1"/>
    <xf numFmtId="0" fontId="9" fillId="0" borderId="42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34" xfId="0" applyFont="1" applyBorder="1" applyAlignment="1" applyProtection="1">
      <alignment horizontal="center" vertical="center"/>
      <protection hidden="1"/>
    </xf>
    <xf numFmtId="49" fontId="0" fillId="0" borderId="46" xfId="0" applyNumberFormat="1" applyBorder="1" applyAlignment="1" applyProtection="1">
      <alignment horizontal="center" vertical="center"/>
      <protection locked="0"/>
    </xf>
    <xf numFmtId="49" fontId="0" fillId="0" borderId="49" xfId="0" applyNumberFormat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0" fontId="0" fillId="0" borderId="34" xfId="0" applyBorder="1"/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6" xfId="0" quotePrefix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4" xfId="0" quotePrefix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49" fontId="0" fillId="0" borderId="71" xfId="0" applyNumberFormat="1" applyBorder="1" applyAlignment="1" applyProtection="1">
      <alignment horizontal="center" vertical="center"/>
      <protection locked="0"/>
    </xf>
    <xf numFmtId="49" fontId="0" fillId="0" borderId="47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0" fontId="12" fillId="0" borderId="0" xfId="0" applyNumberFormat="1" applyFont="1" applyBorder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NumberFormat="1" applyFont="1" applyFill="1" applyBorder="1" applyAlignment="1" applyProtection="1">
      <alignment horizontal="center"/>
      <protection locked="0"/>
    </xf>
    <xf numFmtId="0" fontId="0" fillId="2" borderId="39" xfId="0" applyNumberFormat="1" applyFill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hidden="1"/>
    </xf>
    <xf numFmtId="0" fontId="9" fillId="0" borderId="12" xfId="0" applyNumberFormat="1" applyFont="1" applyBorder="1" applyAlignment="1" applyProtection="1">
      <alignment horizontal="center" vertical="center"/>
      <protection hidden="1"/>
    </xf>
    <xf numFmtId="0" fontId="0" fillId="0" borderId="19" xfId="0" applyNumberFormat="1" applyFont="1" applyBorder="1" applyAlignment="1" applyProtection="1">
      <alignment horizontal="center" vertical="center"/>
      <protection locked="0"/>
    </xf>
    <xf numFmtId="0" fontId="0" fillId="0" borderId="29" xfId="0" applyNumberFormat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locked="0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9" fillId="0" borderId="34" xfId="0" applyNumberFormat="1" applyFont="1" applyBorder="1" applyAlignment="1" applyProtection="1">
      <alignment horizontal="center" vertical="center"/>
      <protection hidden="1"/>
    </xf>
    <xf numFmtId="0" fontId="0" fillId="0" borderId="29" xfId="0" quotePrefix="1" applyNumberFormat="1" applyBorder="1" applyAlignment="1" applyProtection="1">
      <alignment horizontal="center" vertical="center"/>
      <protection locked="0"/>
    </xf>
    <xf numFmtId="0" fontId="0" fillId="0" borderId="19" xfId="0" quotePrefix="1" applyNumberFormat="1" applyBorder="1" applyAlignment="1" applyProtection="1">
      <alignment horizontal="center" vertical="center"/>
      <protection locked="0"/>
    </xf>
    <xf numFmtId="0" fontId="0" fillId="2" borderId="0" xfId="0" applyNumberFormat="1" applyFont="1" applyFill="1" applyBorder="1" applyProtection="1">
      <protection locked="0"/>
    </xf>
    <xf numFmtId="0" fontId="0" fillId="2" borderId="0" xfId="0" applyNumberFormat="1" applyFill="1" applyBorder="1"/>
    <xf numFmtId="0" fontId="0" fillId="2" borderId="0" xfId="0" applyNumberFormat="1" applyFill="1" applyBorder="1" applyProtection="1">
      <protection locked="0"/>
    </xf>
    <xf numFmtId="0" fontId="0" fillId="2" borderId="8" xfId="0" applyNumberFormat="1" applyFont="1" applyFill="1" applyBorder="1" applyProtection="1">
      <protection locked="0"/>
    </xf>
    <xf numFmtId="0" fontId="0" fillId="2" borderId="8" xfId="0" applyNumberFormat="1" applyFill="1" applyBorder="1"/>
    <xf numFmtId="0" fontId="0" fillId="2" borderId="8" xfId="0" applyNumberFormat="1" applyFill="1" applyBorder="1" applyProtection="1">
      <protection locked="0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0" fillId="0" borderId="27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0" fillId="0" borderId="27" xfId="0" applyNumberFormat="1" applyBorder="1" applyAlignment="1" applyProtection="1">
      <alignment horizontal="center" vertical="center"/>
      <protection locked="0"/>
    </xf>
    <xf numFmtId="0" fontId="0" fillId="0" borderId="40" xfId="0" applyNumberFormat="1" applyBorder="1" applyAlignment="1" applyProtection="1">
      <alignment horizontal="center" vertical="center"/>
      <protection locked="0"/>
    </xf>
    <xf numFmtId="0" fontId="9" fillId="0" borderId="53" xfId="0" applyNumberFormat="1" applyFont="1" applyBorder="1" applyAlignment="1" applyProtection="1">
      <alignment horizontal="center" vertical="center"/>
      <protection hidden="1"/>
    </xf>
    <xf numFmtId="0" fontId="0" fillId="0" borderId="27" xfId="0" quotePrefix="1" applyNumberFormat="1" applyBorder="1" applyAlignment="1" applyProtection="1">
      <alignment horizontal="center" vertical="center"/>
      <protection locked="0"/>
    </xf>
    <xf numFmtId="0" fontId="0" fillId="0" borderId="27" xfId="0" quotePrefix="1" applyNumberFormat="1" applyFont="1" applyBorder="1" applyAlignment="1" applyProtection="1">
      <alignment horizontal="center" vertic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hidden="1"/>
    </xf>
    <xf numFmtId="0" fontId="0" fillId="0" borderId="46" xfId="0" applyNumberFormat="1" applyFont="1" applyBorder="1" applyAlignment="1" applyProtection="1">
      <alignment horizontal="center" vertical="center"/>
      <protection locked="0"/>
    </xf>
    <xf numFmtId="0" fontId="0" fillId="0" borderId="47" xfId="0" quotePrefix="1" applyNumberFormat="1" applyBorder="1" applyAlignment="1" applyProtection="1">
      <alignment horizontal="center" vertical="center"/>
      <protection locked="0"/>
    </xf>
    <xf numFmtId="0" fontId="0" fillId="0" borderId="46" xfId="0" applyNumberFormat="1" applyBorder="1" applyAlignment="1" applyProtection="1">
      <alignment horizontal="center" vertical="center"/>
      <protection locked="0"/>
    </xf>
    <xf numFmtId="0" fontId="0" fillId="0" borderId="46" xfId="0" quotePrefix="1" applyNumberFormat="1" applyBorder="1" applyAlignment="1" applyProtection="1">
      <alignment horizontal="center" vertical="center"/>
      <protection locked="0"/>
    </xf>
    <xf numFmtId="0" fontId="0" fillId="0" borderId="46" xfId="0" quotePrefix="1" applyNumberFormat="1" applyFont="1" applyBorder="1" applyAlignment="1" applyProtection="1">
      <alignment horizontal="center" vertical="center"/>
      <protection locked="0"/>
    </xf>
    <xf numFmtId="0" fontId="0" fillId="0" borderId="49" xfId="0" applyNumberFormat="1" applyBorder="1" applyAlignment="1" applyProtection="1">
      <alignment horizontal="center" vertical="center"/>
      <protection locked="0"/>
    </xf>
    <xf numFmtId="0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71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76" xfId="0" applyNumberFormat="1" applyBorder="1" applyAlignment="1" applyProtection="1">
      <alignment horizontal="center" vertical="center"/>
      <protection locked="0"/>
    </xf>
    <xf numFmtId="0" fontId="0" fillId="0" borderId="4" xfId="0" quotePrefix="1" applyNumberFormat="1" applyBorder="1" applyAlignment="1" applyProtection="1">
      <alignment horizontal="center" vertical="center"/>
      <protection locked="0"/>
    </xf>
    <xf numFmtId="0" fontId="0" fillId="0" borderId="54" xfId="0" quotePrefix="1" applyNumberFormat="1" applyBorder="1" applyAlignment="1" applyProtection="1">
      <alignment horizontal="center" vertical="center"/>
      <protection locked="0"/>
    </xf>
    <xf numFmtId="0" fontId="0" fillId="0" borderId="54" xfId="0" applyNumberFormat="1" applyBorder="1" applyAlignment="1" applyProtection="1">
      <alignment horizontal="center" vertical="center"/>
      <protection locked="0"/>
    </xf>
    <xf numFmtId="0" fontId="0" fillId="0" borderId="74" xfId="0" applyNumberFormat="1" applyBorder="1" applyAlignment="1" applyProtection="1">
      <alignment horizontal="center" vertical="center"/>
      <protection locked="0"/>
    </xf>
    <xf numFmtId="0" fontId="0" fillId="0" borderId="52" xfId="0" applyNumberFormat="1" applyBorder="1" applyAlignment="1" applyProtection="1">
      <alignment horizontal="center" vertical="center"/>
      <protection locked="0"/>
    </xf>
    <xf numFmtId="0" fontId="0" fillId="0" borderId="13" xfId="0" quotePrefix="1" applyNumberFormat="1" applyBorder="1" applyAlignment="1" applyProtection="1">
      <alignment horizontal="center" vertical="center"/>
      <protection locked="0"/>
    </xf>
    <xf numFmtId="0" fontId="0" fillId="0" borderId="47" xfId="0" applyNumberFormat="1" applyBorder="1" applyAlignment="1" applyProtection="1">
      <alignment horizontal="center" vertical="center"/>
      <protection locked="0"/>
    </xf>
    <xf numFmtId="0" fontId="9" fillId="0" borderId="0" xfId="0" applyNumberFormat="1" applyFont="1" applyAlignment="1">
      <alignment horizontal="center"/>
    </xf>
    <xf numFmtId="0" fontId="0" fillId="0" borderId="0" xfId="0" applyNumberFormat="1" applyFont="1"/>
    <xf numFmtId="0" fontId="7" fillId="0" borderId="0" xfId="0" applyNumberFormat="1" applyFont="1" applyAlignment="1">
      <alignment horizontal="center"/>
    </xf>
    <xf numFmtId="0" fontId="12" fillId="0" borderId="77" xfId="0" applyNumberFormat="1" applyFont="1" applyBorder="1"/>
    <xf numFmtId="0" fontId="13" fillId="0" borderId="24" xfId="0" applyNumberFormat="1" applyFont="1" applyBorder="1"/>
    <xf numFmtId="0" fontId="12" fillId="0" borderId="24" xfId="0" applyNumberFormat="1" applyFont="1" applyBorder="1"/>
    <xf numFmtId="0" fontId="0" fillId="0" borderId="2" xfId="0" applyNumberFormat="1" applyBorder="1"/>
    <xf numFmtId="0" fontId="0" fillId="0" borderId="43" xfId="0" applyNumberFormat="1" applyFill="1" applyBorder="1" applyAlignment="1">
      <alignment horizontal="center" textRotation="90" wrapText="1"/>
    </xf>
    <xf numFmtId="0" fontId="0" fillId="0" borderId="1" xfId="0" applyNumberFormat="1" applyFill="1" applyBorder="1" applyAlignment="1">
      <alignment horizontal="center" textRotation="90" wrapText="1"/>
    </xf>
    <xf numFmtId="0" fontId="0" fillId="2" borderId="9" xfId="0" applyNumberFormat="1" applyFont="1" applyFill="1" applyBorder="1" applyAlignment="1" applyProtection="1">
      <alignment horizontal="center"/>
      <protection locked="0"/>
    </xf>
    <xf numFmtId="0" fontId="0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8" xfId="0" applyNumberFormat="1" applyFont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Protection="1">
      <protection locked="0"/>
    </xf>
    <xf numFmtId="0" fontId="0" fillId="2" borderId="26" xfId="0" applyNumberFormat="1" applyFont="1" applyFill="1" applyBorder="1" applyProtection="1">
      <protection locked="0"/>
    </xf>
    <xf numFmtId="0" fontId="0" fillId="0" borderId="49" xfId="0" applyNumberFormat="1" applyFont="1" applyBorder="1" applyAlignment="1" applyProtection="1">
      <alignment horizontal="center" vertical="center"/>
      <protection locked="0"/>
    </xf>
    <xf numFmtId="0" fontId="0" fillId="0" borderId="76" xfId="0" applyNumberFormat="1" applyFont="1" applyBorder="1" applyAlignment="1" applyProtection="1">
      <alignment horizontal="center" vertical="center"/>
      <protection locked="0"/>
    </xf>
    <xf numFmtId="0" fontId="0" fillId="0" borderId="40" xfId="0" quotePrefix="1" applyNumberFormat="1" applyFont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Protection="1">
      <protection locked="0"/>
    </xf>
    <xf numFmtId="0" fontId="0" fillId="2" borderId="26" xfId="0" applyNumberFormat="1" applyFill="1" applyBorder="1" applyProtection="1">
      <protection locked="0"/>
    </xf>
    <xf numFmtId="0" fontId="0" fillId="0" borderId="40" xfId="0" quotePrefix="1" applyNumberFormat="1" applyBorder="1" applyAlignment="1" applyProtection="1">
      <alignment horizontal="center" vertical="center"/>
      <protection locked="0"/>
    </xf>
    <xf numFmtId="0" fontId="0" fillId="0" borderId="77" xfId="0" applyBorder="1"/>
    <xf numFmtId="0" fontId="1" fillId="0" borderId="24" xfId="0" applyFont="1" applyBorder="1"/>
    <xf numFmtId="0" fontId="0" fillId="0" borderId="24" xfId="0" applyBorder="1"/>
    <xf numFmtId="0" fontId="0" fillId="0" borderId="78" xfId="0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18" fillId="0" borderId="91" xfId="0" applyFont="1" applyBorder="1" applyAlignment="1">
      <alignment horizontal="center" vertical="center" textRotation="90"/>
    </xf>
    <xf numFmtId="0" fontId="18" fillId="0" borderId="2" xfId="0" applyFont="1" applyBorder="1" applyAlignment="1">
      <alignment horizontal="center" vertical="center" textRotation="90"/>
    </xf>
    <xf numFmtId="0" fontId="0" fillId="0" borderId="2" xfId="0" applyFont="1" applyBorder="1"/>
    <xf numFmtId="0" fontId="0" fillId="0" borderId="0" xfId="0" applyFont="1"/>
    <xf numFmtId="0" fontId="0" fillId="0" borderId="2" xfId="0" applyNumberFormat="1" applyFont="1" applyBorder="1" applyAlignment="1">
      <alignment horizontal="center"/>
    </xf>
    <xf numFmtId="0" fontId="0" fillId="0" borderId="50" xfId="0" applyNumberFormat="1" applyFont="1" applyFill="1" applyBorder="1" applyAlignment="1">
      <alignment horizontal="center" textRotation="90" wrapText="1"/>
    </xf>
    <xf numFmtId="0" fontId="0" fillId="0" borderId="48" xfId="0" applyNumberFormat="1" applyFont="1" applyFill="1" applyBorder="1" applyAlignment="1">
      <alignment horizontal="center" textRotation="90" wrapText="1"/>
    </xf>
    <xf numFmtId="0" fontId="0" fillId="0" borderId="0" xfId="0" applyNumberFormat="1" applyFont="1" applyAlignment="1">
      <alignment horizontal="center"/>
    </xf>
    <xf numFmtId="0" fontId="23" fillId="0" borderId="20" xfId="0" applyFont="1" applyBorder="1" applyAlignment="1" applyProtection="1">
      <alignment horizontal="center"/>
      <protection locked="0"/>
    </xf>
    <xf numFmtId="0" fontId="23" fillId="0" borderId="20" xfId="0" applyFont="1" applyBorder="1" applyAlignment="1" applyProtection="1">
      <alignment horizontal="center" wrapText="1"/>
      <protection locked="0"/>
    </xf>
    <xf numFmtId="0" fontId="24" fillId="0" borderId="20" xfId="0" applyFont="1" applyFill="1" applyBorder="1" applyAlignment="1" applyProtection="1">
      <alignment horizontal="center" wrapText="1"/>
      <protection locked="0"/>
    </xf>
    <xf numFmtId="0" fontId="8" fillId="0" borderId="20" xfId="0" applyFont="1" applyBorder="1" applyAlignment="1" applyProtection="1">
      <alignment horizontal="center" wrapText="1"/>
      <protection locked="0"/>
    </xf>
    <xf numFmtId="0" fontId="8" fillId="0" borderId="35" xfId="0" applyFont="1" applyBorder="1" applyAlignment="1" applyProtection="1">
      <alignment horizontal="center" wrapText="1"/>
      <protection locked="0"/>
    </xf>
    <xf numFmtId="0" fontId="23" fillId="0" borderId="0" xfId="0" applyFont="1"/>
    <xf numFmtId="0" fontId="23" fillId="0" borderId="79" xfId="0" applyNumberFormat="1" applyFont="1" applyBorder="1" applyAlignment="1">
      <alignment horizontal="center"/>
    </xf>
    <xf numFmtId="0" fontId="23" fillId="0" borderId="37" xfId="0" applyNumberFormat="1" applyFont="1" applyBorder="1" applyAlignment="1" applyProtection="1">
      <alignment horizontal="center"/>
      <protection locked="0"/>
    </xf>
    <xf numFmtId="0" fontId="23" fillId="0" borderId="6" xfId="0" applyNumberFormat="1" applyFont="1" applyBorder="1" applyAlignment="1" applyProtection="1">
      <alignment horizontal="center"/>
      <protection locked="0"/>
    </xf>
    <xf numFmtId="0" fontId="23" fillId="0" borderId="38" xfId="0" applyNumberFormat="1" applyFont="1" applyBorder="1" applyAlignment="1" applyProtection="1">
      <alignment horizontal="center"/>
      <protection locked="0"/>
    </xf>
    <xf numFmtId="0" fontId="23" fillId="0" borderId="1" xfId="0" applyNumberFormat="1" applyFont="1" applyBorder="1" applyAlignment="1">
      <alignment horizontal="center"/>
    </xf>
    <xf numFmtId="0" fontId="23" fillId="0" borderId="43" xfId="0" applyNumberFormat="1" applyFont="1" applyBorder="1" applyAlignment="1">
      <alignment horizontal="center"/>
    </xf>
    <xf numFmtId="0" fontId="23" fillId="0" borderId="0" xfId="0" applyNumberFormat="1" applyFont="1"/>
    <xf numFmtId="0" fontId="25" fillId="0" borderId="7" xfId="0" applyNumberFormat="1" applyFont="1" applyFill="1" applyBorder="1" applyAlignment="1" applyProtection="1">
      <alignment horizontal="center"/>
      <protection locked="0"/>
    </xf>
    <xf numFmtId="0" fontId="18" fillId="0" borderId="91" xfId="0" applyNumberFormat="1" applyFont="1" applyBorder="1" applyAlignment="1">
      <alignment horizontal="center" vertical="center" textRotation="90"/>
    </xf>
    <xf numFmtId="0" fontId="23" fillId="0" borderId="41" xfId="0" applyFont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9" fillId="0" borderId="24" xfId="0" applyNumberFormat="1" applyFont="1" applyBorder="1" applyAlignment="1" applyProtection="1">
      <alignment horizontal="center" vertical="center"/>
      <protection hidden="1"/>
    </xf>
    <xf numFmtId="0" fontId="18" fillId="0" borderId="26" xfId="0" applyNumberFormat="1" applyFont="1" applyBorder="1" applyAlignment="1">
      <alignment horizontal="center" vertical="center" textRotation="90"/>
    </xf>
    <xf numFmtId="0" fontId="9" fillId="0" borderId="8" xfId="0" applyNumberFormat="1" applyFont="1" applyBorder="1" applyAlignment="1" applyProtection="1">
      <alignment horizontal="center" vertical="center"/>
      <protection hidden="1"/>
    </xf>
    <xf numFmtId="0" fontId="0" fillId="0" borderId="20" xfId="0" applyNumberFormat="1" applyBorder="1" applyAlignment="1" applyProtection="1">
      <alignment horizontal="center" vertical="center"/>
      <protection locked="0"/>
    </xf>
    <xf numFmtId="0" fontId="0" fillId="0" borderId="97" xfId="0" applyNumberFormat="1" applyFont="1" applyBorder="1" applyAlignment="1" applyProtection="1">
      <alignment horizontal="center" vertical="center"/>
      <protection locked="0"/>
    </xf>
    <xf numFmtId="0" fontId="0" fillId="0" borderId="97" xfId="0" applyNumberFormat="1" applyBorder="1" applyAlignment="1" applyProtection="1">
      <alignment horizontal="center" vertical="center"/>
      <protection locked="0"/>
    </xf>
    <xf numFmtId="0" fontId="0" fillId="0" borderId="97" xfId="0" applyNumberFormat="1" applyFill="1" applyBorder="1" applyAlignment="1" applyProtection="1">
      <alignment horizontal="center" vertical="center"/>
      <protection locked="0"/>
    </xf>
    <xf numFmtId="0" fontId="0" fillId="0" borderId="54" xfId="0" quotePrefix="1" applyNumberFormat="1" applyFill="1" applyBorder="1" applyAlignment="1" applyProtection="1">
      <alignment horizontal="center" vertical="center"/>
      <protection locked="0"/>
    </xf>
    <xf numFmtId="0" fontId="0" fillId="0" borderId="54" xfId="0" applyNumberFormat="1" applyFill="1" applyBorder="1" applyAlignment="1" applyProtection="1">
      <alignment horizontal="center" vertical="center"/>
      <protection locked="0"/>
    </xf>
    <xf numFmtId="0" fontId="0" fillId="0" borderId="40" xfId="0" applyNumberFormat="1" applyFill="1" applyBorder="1" applyAlignment="1" applyProtection="1">
      <alignment horizontal="center" vertical="center"/>
      <protection locked="0"/>
    </xf>
    <xf numFmtId="0" fontId="0" fillId="0" borderId="27" xfId="0" applyNumberFormat="1" applyFill="1" applyBorder="1" applyAlignment="1" applyProtection="1">
      <alignment horizontal="center" vertical="center"/>
      <protection locked="0"/>
    </xf>
    <xf numFmtId="0" fontId="0" fillId="0" borderId="98" xfId="0" applyNumberFormat="1" applyFill="1" applyBorder="1" applyAlignment="1" applyProtection="1">
      <alignment horizontal="center" vertical="center"/>
      <protection locked="0"/>
    </xf>
    <xf numFmtId="0" fontId="0" fillId="0" borderId="27" xfId="0" quotePrefix="1" applyNumberFormat="1" applyFill="1" applyBorder="1" applyAlignment="1" applyProtection="1">
      <alignment horizontal="center" vertical="center"/>
      <protection locked="0"/>
    </xf>
    <xf numFmtId="0" fontId="0" fillId="0" borderId="19" xfId="0" applyNumberFormat="1" applyFill="1" applyBorder="1" applyAlignment="1" applyProtection="1">
      <alignment horizontal="center" vertical="center"/>
      <protection locked="0"/>
    </xf>
    <xf numFmtId="0" fontId="0" fillId="0" borderId="20" xfId="0" applyNumberFormat="1" applyFill="1" applyBorder="1" applyAlignment="1" applyProtection="1">
      <alignment horizontal="center" vertical="center"/>
      <protection locked="0"/>
    </xf>
    <xf numFmtId="0" fontId="0" fillId="0" borderId="15" xfId="0" applyNumberFormat="1" applyFill="1" applyBorder="1" applyAlignment="1" applyProtection="1">
      <alignment horizontal="center" vertical="center"/>
      <protection locked="0"/>
    </xf>
    <xf numFmtId="0" fontId="11" fillId="0" borderId="31" xfId="0" applyNumberFormat="1" applyFont="1" applyFill="1" applyBorder="1" applyAlignment="1">
      <alignment vertical="center" wrapText="1"/>
    </xf>
    <xf numFmtId="0" fontId="11" fillId="0" borderId="32" xfId="0" applyNumberFormat="1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7" fillId="0" borderId="32" xfId="0" applyNumberFormat="1" applyFont="1" applyFill="1" applyBorder="1" applyAlignment="1">
      <alignment vertical="center" wrapText="1"/>
    </xf>
    <xf numFmtId="0" fontId="17" fillId="0" borderId="32" xfId="0" applyFont="1" applyFill="1" applyBorder="1" applyAlignment="1">
      <alignment vertical="center" wrapText="1"/>
    </xf>
    <xf numFmtId="0" fontId="17" fillId="0" borderId="50" xfId="0" applyNumberFormat="1" applyFont="1" applyFill="1" applyBorder="1" applyAlignment="1">
      <alignment vertical="center" wrapText="1"/>
    </xf>
    <xf numFmtId="0" fontId="17" fillId="0" borderId="50" xfId="0" applyFont="1" applyFill="1" applyBorder="1" applyAlignment="1">
      <alignment vertical="center" wrapText="1"/>
    </xf>
    <xf numFmtId="0" fontId="11" fillId="0" borderId="58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vertical="center" wrapText="1"/>
    </xf>
    <xf numFmtId="0" fontId="17" fillId="0" borderId="55" xfId="0" applyFont="1" applyFill="1" applyBorder="1" applyAlignment="1">
      <alignment vertical="center" wrapText="1"/>
    </xf>
    <xf numFmtId="0" fontId="17" fillId="0" borderId="55" xfId="0" applyNumberFormat="1" applyFont="1" applyFill="1" applyBorder="1" applyAlignment="1">
      <alignment vertical="center" wrapText="1"/>
    </xf>
    <xf numFmtId="0" fontId="19" fillId="0" borderId="55" xfId="0" applyNumberFormat="1" applyFont="1" applyFill="1" applyBorder="1" applyAlignment="1">
      <alignment vertical="center" wrapText="1"/>
    </xf>
    <xf numFmtId="0" fontId="19" fillId="0" borderId="55" xfId="0" applyFont="1" applyFill="1" applyBorder="1" applyAlignment="1">
      <alignment vertical="center" wrapText="1"/>
    </xf>
    <xf numFmtId="0" fontId="17" fillId="0" borderId="58" xfId="0" applyNumberFormat="1" applyFont="1" applyFill="1" applyBorder="1" applyAlignment="1">
      <alignment vertical="center" wrapText="1"/>
    </xf>
    <xf numFmtId="0" fontId="17" fillId="0" borderId="56" xfId="0" applyNumberFormat="1" applyFont="1" applyFill="1" applyBorder="1" applyAlignment="1">
      <alignment vertical="center" wrapText="1"/>
    </xf>
    <xf numFmtId="0" fontId="17" fillId="0" borderId="56" xfId="0" applyFont="1" applyFill="1" applyBorder="1" applyAlignment="1">
      <alignment vertical="center" wrapText="1"/>
    </xf>
    <xf numFmtId="0" fontId="17" fillId="0" borderId="25" xfId="0" applyNumberFormat="1" applyFont="1" applyFill="1" applyBorder="1" applyAlignment="1">
      <alignment vertical="center" wrapText="1"/>
    </xf>
    <xf numFmtId="0" fontId="17" fillId="0" borderId="31" xfId="0" applyNumberFormat="1" applyFont="1" applyFill="1" applyBorder="1" applyAlignment="1">
      <alignment vertical="center" wrapText="1"/>
    </xf>
    <xf numFmtId="0" fontId="17" fillId="0" borderId="30" xfId="0" applyFont="1" applyFill="1" applyBorder="1" applyAlignment="1">
      <alignment vertical="center" wrapText="1"/>
    </xf>
    <xf numFmtId="0" fontId="11" fillId="0" borderId="56" xfId="0" applyNumberFormat="1" applyFont="1" applyFill="1" applyBorder="1" applyAlignment="1" applyProtection="1">
      <alignment vertical="center" wrapText="1"/>
      <protection hidden="1"/>
    </xf>
    <xf numFmtId="0" fontId="11" fillId="0" borderId="12" xfId="0" applyFont="1" applyFill="1" applyBorder="1" applyAlignment="1" applyProtection="1">
      <alignment vertical="center" wrapText="1"/>
      <protection hidden="1"/>
    </xf>
    <xf numFmtId="0" fontId="11" fillId="0" borderId="31" xfId="0" applyFont="1" applyFill="1" applyBorder="1" applyAlignment="1">
      <alignment vertical="center" wrapText="1"/>
    </xf>
    <xf numFmtId="0" fontId="11" fillId="0" borderId="58" xfId="0" applyFont="1" applyFill="1" applyBorder="1" applyAlignment="1">
      <alignment vertical="center" wrapText="1"/>
    </xf>
    <xf numFmtId="0" fontId="17" fillId="0" borderId="58" xfId="0" applyFont="1" applyFill="1" applyBorder="1" applyAlignment="1">
      <alignment vertical="center" wrapText="1"/>
    </xf>
    <xf numFmtId="0" fontId="17" fillId="0" borderId="34" xfId="0" applyFont="1" applyFill="1" applyBorder="1" applyAlignment="1">
      <alignment vertical="center" wrapText="1"/>
    </xf>
    <xf numFmtId="0" fontId="11" fillId="0" borderId="53" xfId="0" applyFont="1" applyFill="1" applyBorder="1" applyAlignment="1" applyProtection="1">
      <alignment vertical="center" wrapText="1"/>
      <protection hidden="1"/>
    </xf>
    <xf numFmtId="0" fontId="20" fillId="3" borderId="85" xfId="0" applyNumberFormat="1" applyFont="1" applyFill="1" applyBorder="1" applyAlignment="1" applyProtection="1">
      <alignment horizontal="center" vertical="center" textRotation="90" wrapText="1"/>
      <protection locked="0"/>
    </xf>
    <xf numFmtId="0" fontId="20" fillId="3" borderId="33" xfId="0" applyNumberFormat="1" applyFont="1" applyFill="1" applyBorder="1" applyAlignment="1" applyProtection="1">
      <alignment horizontal="center" vertical="center" textRotation="90" wrapText="1"/>
      <protection locked="0"/>
    </xf>
    <xf numFmtId="0" fontId="20" fillId="3" borderId="84" xfId="0" applyNumberFormat="1" applyFont="1" applyFill="1" applyBorder="1" applyAlignment="1" applyProtection="1">
      <alignment horizontal="center" vertical="center" textRotation="90" wrapText="1"/>
      <protection locked="0"/>
    </xf>
    <xf numFmtId="0" fontId="26" fillId="3" borderId="85" xfId="0" applyNumberFormat="1" applyFont="1" applyFill="1" applyBorder="1" applyAlignment="1" applyProtection="1">
      <alignment horizontal="center" vertical="center" textRotation="90" wrapText="1"/>
      <protection locked="0"/>
    </xf>
    <xf numFmtId="0" fontId="26" fillId="3" borderId="33" xfId="0" applyNumberFormat="1" applyFont="1" applyFill="1" applyBorder="1" applyAlignment="1" applyProtection="1">
      <alignment horizontal="center" vertical="center" textRotation="90" wrapText="1"/>
      <protection locked="0"/>
    </xf>
    <xf numFmtId="0" fontId="20" fillId="3" borderId="93" xfId="0" applyFont="1" applyFill="1" applyBorder="1" applyAlignment="1" applyProtection="1">
      <alignment horizontal="center" vertical="center" textRotation="90" wrapText="1"/>
      <protection locked="0"/>
    </xf>
    <xf numFmtId="0" fontId="20" fillId="3" borderId="92" xfId="0" applyFont="1" applyFill="1" applyBorder="1" applyAlignment="1" applyProtection="1">
      <alignment horizontal="center" vertical="center" textRotation="90" wrapText="1"/>
      <protection locked="0"/>
    </xf>
    <xf numFmtId="0" fontId="21" fillId="3" borderId="92" xfId="0" applyFont="1" applyFill="1" applyBorder="1" applyAlignment="1" applyProtection="1">
      <alignment horizontal="center" vertical="center" textRotation="90" wrapText="1"/>
      <protection locked="0"/>
    </xf>
    <xf numFmtId="0" fontId="20" fillId="3" borderId="92" xfId="0" applyFont="1" applyFill="1" applyBorder="1" applyAlignment="1" applyProtection="1">
      <alignment horizontal="center" vertical="center" textRotation="90"/>
      <protection locked="0"/>
    </xf>
    <xf numFmtId="0" fontId="20" fillId="3" borderId="92" xfId="0" applyFont="1" applyFill="1" applyBorder="1" applyAlignment="1" applyProtection="1">
      <alignment horizontal="left" vertical="center" textRotation="90" wrapText="1"/>
      <protection locked="0"/>
    </xf>
    <xf numFmtId="0" fontId="0" fillId="4" borderId="10" xfId="0" applyFont="1" applyFill="1" applyBorder="1" applyAlignment="1">
      <alignment horizontal="center" textRotation="90" wrapText="1"/>
    </xf>
    <xf numFmtId="0" fontId="10" fillId="4" borderId="20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49" fontId="0" fillId="4" borderId="16" xfId="0" applyNumberFormat="1" applyFill="1" applyBorder="1" applyAlignment="1">
      <alignment horizontal="center" vertical="center"/>
    </xf>
    <xf numFmtId="49" fontId="0" fillId="4" borderId="20" xfId="0" applyNumberForma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0" fontId="7" fillId="4" borderId="20" xfId="0" applyFont="1" applyFill="1" applyBorder="1" applyAlignment="1" applyProtection="1">
      <alignment horizontal="center" vertical="center"/>
      <protection hidden="1"/>
    </xf>
    <xf numFmtId="0" fontId="0" fillId="4" borderId="24" xfId="0" applyFill="1" applyBorder="1"/>
    <xf numFmtId="0" fontId="0" fillId="4" borderId="8" xfId="0" applyFill="1" applyBorder="1"/>
    <xf numFmtId="49" fontId="0" fillId="4" borderId="54" xfId="0" applyNumberForma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  <protection hidden="1"/>
    </xf>
    <xf numFmtId="0" fontId="22" fillId="5" borderId="10" xfId="0" applyFont="1" applyFill="1" applyBorder="1" applyAlignment="1">
      <alignment horizontal="center" textRotation="90" wrapText="1"/>
    </xf>
    <xf numFmtId="0" fontId="10" fillId="5" borderId="20" xfId="0" applyFont="1" applyFill="1" applyBorder="1" applyAlignment="1" applyProtection="1">
      <alignment horizontal="center"/>
      <protection locked="0"/>
    </xf>
    <xf numFmtId="0" fontId="10" fillId="5" borderId="10" xfId="0" applyFont="1" applyFill="1" applyBorder="1" applyAlignment="1" applyProtection="1">
      <alignment horizontal="center"/>
      <protection locked="0"/>
    </xf>
    <xf numFmtId="49" fontId="0" fillId="5" borderId="16" xfId="0" applyNumberFormat="1" applyFill="1" applyBorder="1" applyAlignment="1" applyProtection="1">
      <alignment horizontal="center" vertical="center"/>
    </xf>
    <xf numFmtId="49" fontId="0" fillId="5" borderId="20" xfId="0" applyNumberFormat="1" applyFill="1" applyBorder="1" applyAlignment="1" applyProtection="1">
      <alignment horizontal="center" vertical="center"/>
    </xf>
    <xf numFmtId="49" fontId="0" fillId="5" borderId="4" xfId="0" applyNumberFormat="1" applyFill="1" applyBorder="1" applyAlignment="1" applyProtection="1">
      <alignment horizontal="center" vertical="center"/>
    </xf>
    <xf numFmtId="0" fontId="7" fillId="5" borderId="20" xfId="0" applyFont="1" applyFill="1" applyBorder="1" applyAlignment="1" applyProtection="1">
      <alignment horizontal="center" vertical="center"/>
      <protection hidden="1"/>
    </xf>
    <xf numFmtId="0" fontId="0" fillId="5" borderId="24" xfId="0" applyFill="1" applyBorder="1" applyProtection="1"/>
    <xf numFmtId="0" fontId="0" fillId="5" borderId="8" xfId="0" applyFill="1" applyBorder="1" applyProtection="1"/>
    <xf numFmtId="49" fontId="0" fillId="5" borderId="54" xfId="0" applyNumberFormat="1" applyFill="1" applyBorder="1" applyAlignment="1" applyProtection="1">
      <alignment horizontal="center" vertical="center"/>
    </xf>
    <xf numFmtId="0" fontId="0" fillId="5" borderId="20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54" xfId="0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  <protection hidden="1"/>
    </xf>
    <xf numFmtId="0" fontId="0" fillId="6" borderId="10" xfId="0" applyFont="1" applyFill="1" applyBorder="1" applyAlignment="1">
      <alignment horizontal="center" textRotation="90" wrapText="1"/>
    </xf>
    <xf numFmtId="0" fontId="10" fillId="6" borderId="20" xfId="0" applyFont="1" applyFill="1" applyBorder="1" applyAlignment="1" applyProtection="1">
      <alignment horizontal="center"/>
      <protection locked="0"/>
    </xf>
    <xf numFmtId="0" fontId="10" fillId="6" borderId="10" xfId="0" applyFont="1" applyFill="1" applyBorder="1" applyAlignment="1" applyProtection="1">
      <alignment horizontal="center"/>
      <protection locked="0"/>
    </xf>
    <xf numFmtId="49" fontId="0" fillId="6" borderId="15" xfId="0" applyNumberFormat="1" applyFill="1" applyBorder="1" applyAlignment="1" applyProtection="1">
      <alignment horizontal="center" vertical="center"/>
    </xf>
    <xf numFmtId="49" fontId="0" fillId="6" borderId="19" xfId="0" applyNumberFormat="1" applyFill="1" applyBorder="1" applyAlignment="1" applyProtection="1">
      <alignment horizontal="center" vertical="center"/>
    </xf>
    <xf numFmtId="49" fontId="0" fillId="6" borderId="46" xfId="0" applyNumberFormat="1" applyFill="1" applyBorder="1" applyAlignment="1" applyProtection="1">
      <alignment horizontal="center" vertical="center"/>
    </xf>
    <xf numFmtId="49" fontId="0" fillId="6" borderId="27" xfId="0" applyNumberFormat="1" applyFill="1" applyBorder="1" applyAlignment="1" applyProtection="1">
      <alignment horizontal="center" vertical="center"/>
    </xf>
    <xf numFmtId="0" fontId="7" fillId="6" borderId="20" xfId="0" applyFont="1" applyFill="1" applyBorder="1" applyAlignment="1" applyProtection="1">
      <alignment horizontal="center" vertical="center"/>
      <protection hidden="1"/>
    </xf>
    <xf numFmtId="0" fontId="0" fillId="6" borderId="24" xfId="0" applyFill="1" applyBorder="1" applyProtection="1"/>
    <xf numFmtId="0" fontId="0" fillId="6" borderId="8" xfId="0" applyFill="1" applyBorder="1" applyProtection="1"/>
    <xf numFmtId="49" fontId="0" fillId="6" borderId="16" xfId="0" applyNumberFormat="1" applyFill="1" applyBorder="1" applyAlignment="1" applyProtection="1">
      <alignment horizontal="center" vertical="center"/>
    </xf>
    <xf numFmtId="49" fontId="0" fillId="6" borderId="20" xfId="0" applyNumberFormat="1" applyFill="1" applyBorder="1" applyAlignment="1" applyProtection="1">
      <alignment horizontal="center" vertical="center"/>
    </xf>
    <xf numFmtId="49" fontId="0" fillId="6" borderId="4" xfId="0" applyNumberFormat="1" applyFill="1" applyBorder="1" applyAlignment="1" applyProtection="1">
      <alignment horizontal="center" vertical="center"/>
    </xf>
    <xf numFmtId="49" fontId="0" fillId="6" borderId="54" xfId="0" applyNumberFormat="1" applyFill="1" applyBorder="1" applyAlignment="1" applyProtection="1">
      <alignment horizontal="center" vertical="center"/>
    </xf>
    <xf numFmtId="0" fontId="0" fillId="6" borderId="20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54" xfId="0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0" fillId="7" borderId="10" xfId="0" applyFont="1" applyFill="1" applyBorder="1" applyAlignment="1">
      <alignment horizontal="center" textRotation="90" wrapText="1"/>
    </xf>
    <xf numFmtId="0" fontId="10" fillId="7" borderId="20" xfId="0" applyFont="1" applyFill="1" applyBorder="1" applyAlignment="1" applyProtection="1">
      <alignment horizontal="center"/>
      <protection locked="0"/>
    </xf>
    <xf numFmtId="0" fontId="10" fillId="7" borderId="10" xfId="0" applyFont="1" applyFill="1" applyBorder="1" applyAlignment="1" applyProtection="1">
      <alignment horizontal="center"/>
      <protection locked="0"/>
    </xf>
    <xf numFmtId="49" fontId="0" fillId="7" borderId="15" xfId="0" applyNumberFormat="1" applyFill="1" applyBorder="1" applyAlignment="1" applyProtection="1">
      <alignment horizontal="center" vertical="center"/>
    </xf>
    <xf numFmtId="49" fontId="0" fillId="7" borderId="19" xfId="0" applyNumberFormat="1" applyFill="1" applyBorder="1" applyAlignment="1" applyProtection="1">
      <alignment horizontal="center" vertical="center"/>
    </xf>
    <xf numFmtId="49" fontId="0" fillId="7" borderId="46" xfId="0" applyNumberFormat="1" applyFill="1" applyBorder="1" applyAlignment="1" applyProtection="1">
      <alignment horizontal="center" vertical="center"/>
    </xf>
    <xf numFmtId="49" fontId="0" fillId="7" borderId="27" xfId="0" applyNumberFormat="1" applyFill="1" applyBorder="1" applyAlignment="1" applyProtection="1">
      <alignment horizontal="center" vertical="center"/>
    </xf>
    <xf numFmtId="0" fontId="7" fillId="7" borderId="20" xfId="0" applyFont="1" applyFill="1" applyBorder="1" applyAlignment="1" applyProtection="1">
      <alignment horizontal="center" vertical="center"/>
      <protection hidden="1"/>
    </xf>
    <xf numFmtId="0" fontId="0" fillId="7" borderId="24" xfId="0" applyFill="1" applyBorder="1" applyProtection="1"/>
    <xf numFmtId="0" fontId="0" fillId="7" borderId="8" xfId="0" applyFill="1" applyBorder="1" applyProtection="1"/>
    <xf numFmtId="49" fontId="0" fillId="7" borderId="16" xfId="0" applyNumberFormat="1" applyFill="1" applyBorder="1" applyAlignment="1" applyProtection="1">
      <alignment horizontal="center" vertical="center"/>
    </xf>
    <xf numFmtId="49" fontId="0" fillId="7" borderId="20" xfId="0" applyNumberFormat="1" applyFill="1" applyBorder="1" applyAlignment="1" applyProtection="1">
      <alignment horizontal="center" vertical="center"/>
    </xf>
    <xf numFmtId="49" fontId="0" fillId="7" borderId="4" xfId="0" applyNumberFormat="1" applyFill="1" applyBorder="1" applyAlignment="1" applyProtection="1">
      <alignment horizontal="center" vertical="center"/>
    </xf>
    <xf numFmtId="49" fontId="0" fillId="7" borderId="54" xfId="0" applyNumberFormat="1" applyFill="1" applyBorder="1" applyAlignment="1" applyProtection="1">
      <alignment horizontal="center" vertical="center"/>
    </xf>
    <xf numFmtId="0" fontId="0" fillId="7" borderId="20" xfId="0" applyFill="1" applyBorder="1" applyAlignment="1" applyProtection="1">
      <alignment horizontal="center" vertical="center"/>
    </xf>
    <xf numFmtId="0" fontId="0" fillId="7" borderId="4" xfId="0" applyFill="1" applyBorder="1" applyAlignment="1" applyProtection="1">
      <alignment horizontal="center" vertical="center"/>
    </xf>
    <xf numFmtId="0" fontId="0" fillId="7" borderId="54" xfId="0" applyFill="1" applyBorder="1" applyAlignment="1" applyProtection="1">
      <alignment horizontal="center" vertical="center"/>
    </xf>
    <xf numFmtId="0" fontId="7" fillId="7" borderId="10" xfId="0" applyFont="1" applyFill="1" applyBorder="1" applyAlignment="1" applyProtection="1">
      <alignment horizontal="center" vertical="center"/>
      <protection hidden="1"/>
    </xf>
    <xf numFmtId="0" fontId="0" fillId="8" borderId="10" xfId="0" applyFont="1" applyFill="1" applyBorder="1" applyAlignment="1">
      <alignment horizontal="center" textRotation="90" wrapText="1"/>
    </xf>
    <xf numFmtId="0" fontId="10" fillId="8" borderId="20" xfId="0" applyFont="1" applyFill="1" applyBorder="1" applyAlignment="1" applyProtection="1">
      <alignment horizontal="center"/>
      <protection locked="0"/>
    </xf>
    <xf numFmtId="0" fontId="10" fillId="8" borderId="10" xfId="0" applyFont="1" applyFill="1" applyBorder="1" applyAlignment="1" applyProtection="1">
      <alignment horizontal="center"/>
      <protection locked="0"/>
    </xf>
    <xf numFmtId="49" fontId="0" fillId="8" borderId="16" xfId="0" applyNumberFormat="1" applyFill="1" applyBorder="1" applyAlignment="1" applyProtection="1">
      <alignment horizontal="center" vertical="center"/>
    </xf>
    <xf numFmtId="49" fontId="0" fillId="8" borderId="20" xfId="0" applyNumberFormat="1" applyFill="1" applyBorder="1" applyAlignment="1" applyProtection="1">
      <alignment horizontal="center" vertical="center"/>
    </xf>
    <xf numFmtId="49" fontId="0" fillId="8" borderId="4" xfId="0" applyNumberFormat="1" applyFill="1" applyBorder="1" applyAlignment="1" applyProtection="1">
      <alignment horizontal="center" vertical="center"/>
    </xf>
    <xf numFmtId="0" fontId="7" fillId="8" borderId="20" xfId="0" applyFont="1" applyFill="1" applyBorder="1" applyAlignment="1" applyProtection="1">
      <alignment horizontal="center" vertical="center"/>
      <protection hidden="1"/>
    </xf>
    <xf numFmtId="0" fontId="0" fillId="8" borderId="24" xfId="0" applyFill="1" applyBorder="1" applyProtection="1"/>
    <xf numFmtId="0" fontId="0" fillId="8" borderId="8" xfId="0" applyFill="1" applyBorder="1" applyProtection="1"/>
    <xf numFmtId="49" fontId="0" fillId="8" borderId="54" xfId="0" applyNumberFormat="1" applyFill="1" applyBorder="1" applyAlignment="1" applyProtection="1">
      <alignment horizontal="center" vertical="center"/>
    </xf>
    <xf numFmtId="0" fontId="0" fillId="8" borderId="20" xfId="0" applyFill="1" applyBorder="1" applyAlignment="1" applyProtection="1">
      <alignment horizontal="center" vertical="center"/>
    </xf>
    <xf numFmtId="0" fontId="0" fillId="8" borderId="4" xfId="0" applyFill="1" applyBorder="1" applyAlignment="1" applyProtection="1">
      <alignment horizontal="center" vertical="center"/>
    </xf>
    <xf numFmtId="0" fontId="0" fillId="8" borderId="54" xfId="0" applyFill="1" applyBorder="1" applyAlignment="1" applyProtection="1">
      <alignment horizontal="center" vertical="center"/>
    </xf>
    <xf numFmtId="0" fontId="7" fillId="8" borderId="10" xfId="0" applyFont="1" applyFill="1" applyBorder="1" applyAlignment="1" applyProtection="1">
      <alignment horizontal="center" vertical="center"/>
      <protection hidden="1"/>
    </xf>
    <xf numFmtId="0" fontId="0" fillId="9" borderId="10" xfId="0" applyFont="1" applyFill="1" applyBorder="1" applyAlignment="1">
      <alignment horizontal="center" textRotation="90" wrapText="1"/>
    </xf>
    <xf numFmtId="0" fontId="10" fillId="9" borderId="20" xfId="0" applyFont="1" applyFill="1" applyBorder="1" applyAlignment="1" applyProtection="1">
      <alignment horizontal="center"/>
      <protection locked="0"/>
    </xf>
    <xf numFmtId="0" fontId="10" fillId="9" borderId="10" xfId="0" applyFont="1" applyFill="1" applyBorder="1" applyAlignment="1" applyProtection="1">
      <alignment horizontal="center"/>
      <protection locked="0"/>
    </xf>
    <xf numFmtId="49" fontId="0" fillId="9" borderId="16" xfId="0" applyNumberFormat="1" applyFill="1" applyBorder="1" applyAlignment="1" applyProtection="1">
      <alignment horizontal="center" vertical="center"/>
    </xf>
    <xf numFmtId="49" fontId="0" fillId="9" borderId="20" xfId="0" applyNumberFormat="1" applyFill="1" applyBorder="1" applyAlignment="1" applyProtection="1">
      <alignment horizontal="center" vertical="center"/>
    </xf>
    <xf numFmtId="49" fontId="0" fillId="9" borderId="4" xfId="0" applyNumberFormat="1" applyFill="1" applyBorder="1" applyAlignment="1" applyProtection="1">
      <alignment horizontal="center" vertical="center"/>
    </xf>
    <xf numFmtId="0" fontId="7" fillId="9" borderId="20" xfId="0" applyFont="1" applyFill="1" applyBorder="1" applyAlignment="1" applyProtection="1">
      <alignment horizontal="center" vertical="center"/>
      <protection hidden="1"/>
    </xf>
    <xf numFmtId="0" fontId="0" fillId="9" borderId="8" xfId="0" applyFill="1" applyBorder="1" applyProtection="1"/>
    <xf numFmtId="49" fontId="0" fillId="9" borderId="54" xfId="0" applyNumberFormat="1" applyFill="1" applyBorder="1" applyAlignment="1" applyProtection="1">
      <alignment horizontal="center" vertical="center"/>
    </xf>
    <xf numFmtId="0" fontId="0" fillId="9" borderId="20" xfId="0" applyFill="1" applyBorder="1" applyAlignment="1" applyProtection="1">
      <alignment horizontal="center" vertical="center"/>
    </xf>
    <xf numFmtId="0" fontId="0" fillId="9" borderId="4" xfId="0" applyFill="1" applyBorder="1" applyAlignment="1" applyProtection="1">
      <alignment horizontal="center" vertical="center"/>
    </xf>
    <xf numFmtId="0" fontId="0" fillId="9" borderId="54" xfId="0" applyFill="1" applyBorder="1" applyAlignment="1" applyProtection="1">
      <alignment horizontal="center" vertical="center"/>
    </xf>
    <xf numFmtId="0" fontId="7" fillId="9" borderId="10" xfId="0" applyFont="1" applyFill="1" applyBorder="1" applyAlignment="1" applyProtection="1">
      <alignment horizontal="center" vertical="center"/>
      <protection hidden="1"/>
    </xf>
    <xf numFmtId="0" fontId="0" fillId="10" borderId="25" xfId="0" applyFont="1" applyFill="1" applyBorder="1"/>
    <xf numFmtId="0" fontId="23" fillId="10" borderId="43" xfId="0" applyFont="1" applyFill="1" applyBorder="1" applyProtection="1"/>
    <xf numFmtId="0" fontId="0" fillId="10" borderId="80" xfId="0" applyFill="1" applyBorder="1" applyAlignment="1" applyProtection="1">
      <alignment horizontal="center"/>
    </xf>
    <xf numFmtId="49" fontId="0" fillId="10" borderId="59" xfId="0" applyNumberFormat="1" applyFill="1" applyBorder="1" applyAlignment="1" applyProtection="1">
      <alignment horizontal="center" vertical="center"/>
    </xf>
    <xf numFmtId="49" fontId="0" fillId="10" borderId="60" xfId="0" applyNumberFormat="1" applyFill="1" applyBorder="1" applyAlignment="1" applyProtection="1">
      <alignment horizontal="center" vertical="center"/>
    </xf>
    <xf numFmtId="49" fontId="0" fillId="10" borderId="87" xfId="0" applyNumberFormat="1" applyFill="1" applyBorder="1" applyAlignment="1" applyProtection="1">
      <alignment horizontal="center" vertical="center"/>
    </xf>
    <xf numFmtId="49" fontId="0" fillId="10" borderId="61" xfId="0" applyNumberFormat="1" applyFill="1" applyBorder="1" applyAlignment="1" applyProtection="1">
      <alignment horizontal="center" vertical="center"/>
    </xf>
    <xf numFmtId="0" fontId="7" fillId="10" borderId="43" xfId="0" applyFont="1" applyFill="1" applyBorder="1" applyAlignment="1" applyProtection="1">
      <alignment horizontal="center" vertical="center"/>
      <protection hidden="1"/>
    </xf>
    <xf numFmtId="0" fontId="0" fillId="10" borderId="78" xfId="0" applyFill="1" applyBorder="1" applyProtection="1"/>
    <xf numFmtId="0" fontId="0" fillId="10" borderId="25" xfId="0" applyFill="1" applyBorder="1" applyProtection="1"/>
    <xf numFmtId="49" fontId="0" fillId="10" borderId="90" xfId="0" applyNumberFormat="1" applyFill="1" applyBorder="1" applyAlignment="1" applyProtection="1">
      <alignment horizontal="center" vertical="center"/>
    </xf>
    <xf numFmtId="49" fontId="0" fillId="10" borderId="43" xfId="0" applyNumberFormat="1" applyFill="1" applyBorder="1" applyAlignment="1" applyProtection="1">
      <alignment horizontal="center" vertical="center"/>
    </xf>
    <xf numFmtId="49" fontId="0" fillId="10" borderId="48" xfId="0" applyNumberFormat="1" applyFill="1" applyBorder="1" applyAlignment="1" applyProtection="1">
      <alignment horizontal="center" vertical="center"/>
    </xf>
    <xf numFmtId="49" fontId="0" fillId="10" borderId="89" xfId="0" applyNumberFormat="1" applyFill="1" applyBorder="1" applyAlignment="1" applyProtection="1">
      <alignment horizontal="center" vertical="center"/>
    </xf>
    <xf numFmtId="0" fontId="0" fillId="10" borderId="43" xfId="0" applyFill="1" applyBorder="1" applyProtection="1"/>
    <xf numFmtId="0" fontId="0" fillId="10" borderId="48" xfId="0" applyFill="1" applyBorder="1" applyProtection="1"/>
    <xf numFmtId="0" fontId="0" fillId="10" borderId="89" xfId="0" applyFill="1" applyBorder="1" applyProtection="1"/>
    <xf numFmtId="0" fontId="7" fillId="10" borderId="80" xfId="0" applyFont="1" applyFill="1" applyBorder="1" applyAlignment="1" applyProtection="1">
      <alignment horizontal="center" vertical="center"/>
      <protection hidden="1"/>
    </xf>
    <xf numFmtId="0" fontId="0" fillId="8" borderId="4" xfId="0" applyNumberFormat="1" applyFont="1" applyFill="1" applyBorder="1" applyAlignment="1">
      <alignment horizontal="center" textRotation="90" wrapText="1"/>
    </xf>
    <xf numFmtId="0" fontId="15" fillId="8" borderId="6" xfId="0" applyNumberFormat="1" applyFont="1" applyFill="1" applyBorder="1" applyAlignment="1" applyProtection="1">
      <alignment horizontal="center"/>
      <protection locked="0"/>
    </xf>
    <xf numFmtId="0" fontId="15" fillId="8" borderId="10" xfId="0" applyNumberFormat="1" applyFont="1" applyFill="1" applyBorder="1" applyAlignment="1" applyProtection="1">
      <alignment horizontal="center"/>
      <protection locked="0"/>
    </xf>
    <xf numFmtId="0" fontId="0" fillId="8" borderId="20" xfId="0" applyNumberFormat="1" applyFont="1" applyFill="1" applyBorder="1" applyAlignment="1" applyProtection="1">
      <alignment horizontal="center" vertical="center"/>
    </xf>
    <xf numFmtId="0" fontId="14" fillId="8" borderId="4" xfId="0" applyNumberFormat="1" applyFont="1" applyFill="1" applyBorder="1" applyAlignment="1" applyProtection="1">
      <alignment horizontal="center" vertical="center"/>
      <protection hidden="1"/>
    </xf>
    <xf numFmtId="0" fontId="0" fillId="8" borderId="41" xfId="0" applyNumberFormat="1" applyFont="1" applyFill="1" applyBorder="1" applyProtection="1"/>
    <xf numFmtId="0" fontId="0" fillId="8" borderId="39" xfId="0" applyNumberFormat="1" applyFont="1" applyFill="1" applyBorder="1" applyProtection="1"/>
    <xf numFmtId="0" fontId="0" fillId="8" borderId="27" xfId="0" applyNumberFormat="1" applyFont="1" applyFill="1" applyBorder="1" applyAlignment="1" applyProtection="1">
      <alignment horizontal="center" vertical="center"/>
    </xf>
    <xf numFmtId="0" fontId="14" fillId="8" borderId="46" xfId="0" applyNumberFormat="1" applyFont="1" applyFill="1" applyBorder="1" applyAlignment="1" applyProtection="1">
      <alignment horizontal="center" vertical="center"/>
      <protection hidden="1"/>
    </xf>
    <xf numFmtId="0" fontId="0" fillId="8" borderId="4" xfId="0" applyNumberFormat="1" applyFont="1" applyFill="1" applyBorder="1" applyAlignment="1" applyProtection="1">
      <alignment horizontal="center" vertical="center"/>
    </xf>
    <xf numFmtId="0" fontId="14" fillId="8" borderId="10" xfId="0" applyNumberFormat="1" applyFont="1" applyFill="1" applyBorder="1" applyAlignment="1" applyProtection="1">
      <alignment horizontal="center" vertical="center"/>
      <protection hidden="1"/>
    </xf>
    <xf numFmtId="0" fontId="0" fillId="8" borderId="36" xfId="0" applyNumberFormat="1" applyFont="1" applyFill="1" applyBorder="1" applyAlignment="1">
      <alignment horizontal="center" textRotation="90" wrapText="1"/>
    </xf>
    <xf numFmtId="0" fontId="10" fillId="8" borderId="6" xfId="0" applyNumberFormat="1" applyFont="1" applyFill="1" applyBorder="1" applyAlignment="1" applyProtection="1">
      <alignment horizontal="center"/>
      <protection locked="0"/>
    </xf>
    <xf numFmtId="0" fontId="10" fillId="8" borderId="10" xfId="0" applyNumberFormat="1" applyFont="1" applyFill="1" applyBorder="1" applyAlignment="1" applyProtection="1">
      <alignment horizontal="center"/>
      <protection locked="0"/>
    </xf>
    <xf numFmtId="0" fontId="0" fillId="8" borderId="20" xfId="0" applyNumberFormat="1" applyFill="1" applyBorder="1" applyAlignment="1" applyProtection="1">
      <alignment horizontal="center" vertical="center"/>
    </xf>
    <xf numFmtId="0" fontId="7" fillId="8" borderId="4" xfId="0" applyNumberFormat="1" applyFont="1" applyFill="1" applyBorder="1" applyAlignment="1" applyProtection="1">
      <alignment horizontal="center" vertical="center"/>
      <protection hidden="1"/>
    </xf>
    <xf numFmtId="0" fontId="0" fillId="8" borderId="41" xfId="0" applyNumberFormat="1" applyFill="1" applyBorder="1" applyProtection="1"/>
    <xf numFmtId="0" fontId="0" fillId="8" borderId="39" xfId="0" applyNumberFormat="1" applyFill="1" applyBorder="1" applyProtection="1"/>
    <xf numFmtId="0" fontId="0" fillId="8" borderId="35" xfId="0" applyNumberFormat="1" applyFill="1" applyBorder="1" applyAlignment="1" applyProtection="1">
      <alignment horizontal="center" vertical="center"/>
    </xf>
    <xf numFmtId="0" fontId="0" fillId="8" borderId="4" xfId="0" applyNumberFormat="1" applyFill="1" applyBorder="1" applyAlignment="1" applyProtection="1">
      <alignment horizontal="center" vertical="center"/>
    </xf>
    <xf numFmtId="0" fontId="0" fillId="8" borderId="54" xfId="0" applyNumberFormat="1" applyFill="1" applyBorder="1" applyAlignment="1" applyProtection="1">
      <alignment horizontal="center" vertical="center"/>
    </xf>
    <xf numFmtId="0" fontId="7" fillId="8" borderId="10" xfId="0" applyNumberFormat="1" applyFont="1" applyFill="1" applyBorder="1" applyAlignment="1" applyProtection="1">
      <alignment horizontal="center" vertical="center"/>
      <protection hidden="1"/>
    </xf>
    <xf numFmtId="0" fontId="10" fillId="8" borderId="7" xfId="0" applyNumberFormat="1" applyFont="1" applyFill="1" applyBorder="1" applyAlignment="1" applyProtection="1">
      <alignment horizontal="center"/>
      <protection locked="0"/>
    </xf>
    <xf numFmtId="0" fontId="0" fillId="8" borderId="38" xfId="0" applyNumberFormat="1" applyFill="1" applyBorder="1" applyProtection="1"/>
    <xf numFmtId="0" fontId="10" fillId="8" borderId="11" xfId="0" applyNumberFormat="1" applyFont="1" applyFill="1" applyBorder="1" applyAlignment="1" applyProtection="1">
      <alignment horizontal="center"/>
      <protection locked="0"/>
    </xf>
    <xf numFmtId="0" fontId="7" fillId="8" borderId="36" xfId="0" applyNumberFormat="1" applyFont="1" applyFill="1" applyBorder="1" applyAlignment="1" applyProtection="1">
      <alignment horizontal="center" vertical="center"/>
      <protection hidden="1"/>
    </xf>
    <xf numFmtId="0" fontId="0" fillId="8" borderId="0" xfId="0" applyNumberFormat="1" applyFill="1" applyBorder="1" applyProtection="1"/>
    <xf numFmtId="0" fontId="0" fillId="8" borderId="8" xfId="0" applyNumberFormat="1" applyFill="1" applyBorder="1" applyProtection="1"/>
    <xf numFmtId="0" fontId="7" fillId="8" borderId="11" xfId="0" applyNumberFormat="1" applyFont="1" applyFill="1" applyBorder="1" applyAlignment="1" applyProtection="1">
      <alignment horizontal="center" vertical="center"/>
      <protection hidden="1"/>
    </xf>
    <xf numFmtId="0" fontId="0" fillId="8" borderId="36" xfId="0" applyNumberFormat="1" applyFill="1" applyBorder="1" applyAlignment="1" applyProtection="1">
      <alignment horizontal="center" vertical="center"/>
    </xf>
    <xf numFmtId="0" fontId="0" fillId="8" borderId="62" xfId="0" applyNumberFormat="1" applyFill="1" applyBorder="1" applyAlignment="1" applyProtection="1">
      <alignment horizontal="center" vertical="center"/>
    </xf>
    <xf numFmtId="0" fontId="0" fillId="9" borderId="36" xfId="0" applyNumberFormat="1" applyFont="1" applyFill="1" applyBorder="1" applyAlignment="1">
      <alignment horizontal="center" textRotation="90" wrapText="1"/>
    </xf>
    <xf numFmtId="0" fontId="15" fillId="9" borderId="6" xfId="0" applyNumberFormat="1" applyFont="1" applyFill="1" applyBorder="1" applyAlignment="1">
      <alignment horizontal="center"/>
    </xf>
    <xf numFmtId="0" fontId="15" fillId="9" borderId="10" xfId="0" applyNumberFormat="1" applyFont="1" applyFill="1" applyBorder="1" applyAlignment="1">
      <alignment horizontal="center"/>
    </xf>
    <xf numFmtId="0" fontId="0" fillId="9" borderId="20" xfId="0" applyNumberFormat="1" applyFont="1" applyFill="1" applyBorder="1" applyAlignment="1">
      <alignment horizontal="center" vertical="center"/>
    </xf>
    <xf numFmtId="0" fontId="14" fillId="9" borderId="4" xfId="0" applyNumberFormat="1" applyFont="1" applyFill="1" applyBorder="1" applyAlignment="1" applyProtection="1">
      <alignment horizontal="center" vertical="center"/>
      <protection hidden="1"/>
    </xf>
    <xf numFmtId="0" fontId="0" fillId="9" borderId="0" xfId="0" applyNumberFormat="1" applyFont="1" applyFill="1" applyBorder="1"/>
    <xf numFmtId="0" fontId="0" fillId="9" borderId="8" xfId="0" applyNumberFormat="1" applyFont="1" applyFill="1" applyBorder="1"/>
    <xf numFmtId="0" fontId="0" fillId="9" borderId="4" xfId="0" applyNumberFormat="1" applyFont="1" applyFill="1" applyBorder="1" applyAlignment="1">
      <alignment horizontal="center" vertical="center"/>
    </xf>
    <xf numFmtId="0" fontId="14" fillId="9" borderId="10" xfId="0" applyNumberFormat="1" applyFont="1" applyFill="1" applyBorder="1" applyAlignment="1" applyProtection="1">
      <alignment horizontal="center" vertical="center"/>
      <protection hidden="1"/>
    </xf>
    <xf numFmtId="0" fontId="10" fillId="9" borderId="6" xfId="0" applyNumberFormat="1" applyFont="1" applyFill="1" applyBorder="1" applyAlignment="1">
      <alignment horizontal="center"/>
    </xf>
    <xf numFmtId="0" fontId="10" fillId="9" borderId="10" xfId="0" applyNumberFormat="1" applyFont="1" applyFill="1" applyBorder="1" applyAlignment="1">
      <alignment horizontal="center"/>
    </xf>
    <xf numFmtId="0" fontId="0" fillId="9" borderId="20" xfId="0" applyNumberFormat="1" applyFill="1" applyBorder="1" applyAlignment="1">
      <alignment horizontal="center" vertical="center"/>
    </xf>
    <xf numFmtId="0" fontId="7" fillId="9" borderId="4" xfId="0" applyNumberFormat="1" applyFont="1" applyFill="1" applyBorder="1" applyAlignment="1" applyProtection="1">
      <alignment horizontal="center" vertical="center"/>
      <protection hidden="1"/>
    </xf>
    <xf numFmtId="0" fontId="0" fillId="9" borderId="0" xfId="0" applyNumberFormat="1" applyFill="1" applyBorder="1"/>
    <xf numFmtId="0" fontId="0" fillId="9" borderId="8" xfId="0" applyNumberFormat="1" applyFill="1" applyBorder="1"/>
    <xf numFmtId="0" fontId="0" fillId="9" borderId="4" xfId="0" applyNumberFormat="1" applyFill="1" applyBorder="1" applyAlignment="1">
      <alignment horizontal="center" vertical="center"/>
    </xf>
    <xf numFmtId="0" fontId="0" fillId="9" borderId="54" xfId="0" applyNumberFormat="1" applyFill="1" applyBorder="1" applyAlignment="1">
      <alignment horizontal="center" vertical="center"/>
    </xf>
    <xf numFmtId="0" fontId="7" fillId="9" borderId="10" xfId="0" applyNumberFormat="1" applyFont="1" applyFill="1" applyBorder="1" applyAlignment="1" applyProtection="1">
      <alignment horizontal="center" vertical="center"/>
      <protection hidden="1"/>
    </xf>
    <xf numFmtId="0" fontId="25" fillId="9" borderId="7" xfId="0" applyNumberFormat="1" applyFont="1" applyFill="1" applyBorder="1" applyAlignment="1" applyProtection="1">
      <alignment horizontal="center"/>
      <protection locked="0"/>
    </xf>
    <xf numFmtId="0" fontId="0" fillId="10" borderId="36" xfId="0" applyNumberFormat="1" applyFont="1" applyFill="1" applyBorder="1" applyAlignment="1">
      <alignment horizontal="center" textRotation="90" wrapText="1"/>
    </xf>
    <xf numFmtId="0" fontId="10" fillId="10" borderId="7" xfId="0" applyNumberFormat="1" applyFont="1" applyFill="1" applyBorder="1" applyAlignment="1" applyProtection="1">
      <alignment horizontal="center"/>
      <protection locked="0"/>
    </xf>
    <xf numFmtId="0" fontId="10" fillId="10" borderId="11" xfId="0" applyNumberFormat="1" applyFont="1" applyFill="1" applyBorder="1" applyAlignment="1" applyProtection="1">
      <alignment horizontal="center"/>
      <protection locked="0"/>
    </xf>
    <xf numFmtId="0" fontId="0" fillId="10" borderId="35" xfId="0" applyNumberFormat="1" applyFill="1" applyBorder="1" applyAlignment="1" applyProtection="1">
      <alignment horizontal="center" vertical="center"/>
    </xf>
    <xf numFmtId="0" fontId="7" fillId="10" borderId="36" xfId="0" applyNumberFormat="1" applyFont="1" applyFill="1" applyBorder="1" applyAlignment="1" applyProtection="1">
      <alignment horizontal="center" vertical="center"/>
      <protection hidden="1"/>
    </xf>
    <xf numFmtId="0" fontId="0" fillId="10" borderId="0" xfId="0" applyNumberFormat="1" applyFill="1" applyBorder="1" applyProtection="1"/>
    <xf numFmtId="0" fontId="0" fillId="10" borderId="8" xfId="0" applyNumberFormat="1" applyFill="1" applyBorder="1" applyProtection="1"/>
    <xf numFmtId="0" fontId="0" fillId="10" borderId="36" xfId="0" applyNumberFormat="1" applyFill="1" applyBorder="1" applyAlignment="1" applyProtection="1">
      <alignment horizontal="center" vertical="center"/>
    </xf>
    <xf numFmtId="0" fontId="0" fillId="10" borderId="62" xfId="0" applyNumberFormat="1" applyFill="1" applyBorder="1" applyAlignment="1" applyProtection="1">
      <alignment horizontal="center" vertical="center"/>
    </xf>
    <xf numFmtId="0" fontId="7" fillId="10" borderId="11" xfId="0" applyNumberFormat="1" applyFont="1" applyFill="1" applyBorder="1" applyAlignment="1" applyProtection="1">
      <alignment horizontal="center" vertical="center"/>
      <protection hidden="1"/>
    </xf>
    <xf numFmtId="0" fontId="7" fillId="10" borderId="0" xfId="0" applyNumberFormat="1" applyFont="1" applyFill="1" applyBorder="1" applyAlignment="1">
      <alignment horizontal="center" vertical="center"/>
    </xf>
    <xf numFmtId="0" fontId="0" fillId="10" borderId="4" xfId="0" applyNumberFormat="1" applyFill="1" applyBorder="1" applyAlignment="1" applyProtection="1">
      <alignment horizontal="center" vertical="center"/>
    </xf>
    <xf numFmtId="0" fontId="14" fillId="10" borderId="0" xfId="0" applyNumberFormat="1" applyFont="1" applyFill="1" applyBorder="1" applyAlignment="1">
      <alignment horizontal="center" vertical="center"/>
    </xf>
    <xf numFmtId="0" fontId="15" fillId="10" borderId="7" xfId="0" applyNumberFormat="1" applyFont="1" applyFill="1" applyBorder="1" applyAlignment="1" applyProtection="1">
      <alignment horizontal="center"/>
      <protection locked="0"/>
    </xf>
    <xf numFmtId="0" fontId="15" fillId="10" borderId="11" xfId="0" applyNumberFormat="1" applyFont="1" applyFill="1" applyBorder="1" applyAlignment="1" applyProtection="1">
      <alignment horizontal="center"/>
      <protection locked="0"/>
    </xf>
    <xf numFmtId="0" fontId="0" fillId="10" borderId="35" xfId="0" applyNumberFormat="1" applyFont="1" applyFill="1" applyBorder="1" applyAlignment="1" applyProtection="1">
      <alignment horizontal="center" vertical="center"/>
    </xf>
    <xf numFmtId="0" fontId="14" fillId="10" borderId="36" xfId="0" applyNumberFormat="1" applyFont="1" applyFill="1" applyBorder="1" applyAlignment="1" applyProtection="1">
      <alignment horizontal="center" vertical="center"/>
      <protection hidden="1"/>
    </xf>
    <xf numFmtId="0" fontId="0" fillId="10" borderId="0" xfId="0" applyNumberFormat="1" applyFont="1" applyFill="1" applyBorder="1" applyProtection="1"/>
    <xf numFmtId="0" fontId="0" fillId="10" borderId="8" xfId="0" applyNumberFormat="1" applyFont="1" applyFill="1" applyBorder="1" applyProtection="1"/>
    <xf numFmtId="0" fontId="0" fillId="10" borderId="36" xfId="0" applyNumberFormat="1" applyFont="1" applyFill="1" applyBorder="1" applyAlignment="1" applyProtection="1">
      <alignment horizontal="center" vertical="center"/>
    </xf>
    <xf numFmtId="0" fontId="14" fillId="10" borderId="11" xfId="0" applyNumberFormat="1" applyFont="1" applyFill="1" applyBorder="1" applyAlignment="1" applyProtection="1">
      <alignment horizontal="center" vertical="center"/>
      <protection hidden="1"/>
    </xf>
    <xf numFmtId="0" fontId="9" fillId="11" borderId="81" xfId="0" applyNumberFormat="1" applyFont="1" applyFill="1" applyBorder="1" applyAlignment="1">
      <alignment horizontal="center"/>
    </xf>
    <xf numFmtId="0" fontId="8" fillId="11" borderId="68" xfId="0" applyNumberFormat="1" applyFont="1" applyFill="1" applyBorder="1" applyAlignment="1" applyProtection="1">
      <alignment horizontal="center" vertical="center" wrapText="1"/>
      <protection hidden="1"/>
    </xf>
    <xf numFmtId="0" fontId="8" fillId="11" borderId="67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70" xfId="0" applyNumberFormat="1" applyFill="1" applyBorder="1" applyAlignment="1" applyProtection="1">
      <alignment horizontal="right"/>
      <protection hidden="1"/>
    </xf>
    <xf numFmtId="0" fontId="0" fillId="11" borderId="64" xfId="0" applyNumberFormat="1" applyFill="1" applyBorder="1" applyProtection="1">
      <protection hidden="1"/>
    </xf>
    <xf numFmtId="0" fontId="9" fillId="11" borderId="65" xfId="0" applyNumberFormat="1" applyFont="1" applyFill="1" applyBorder="1" applyAlignment="1" applyProtection="1">
      <alignment horizontal="center"/>
      <protection hidden="1"/>
    </xf>
    <xf numFmtId="0" fontId="8" fillId="11" borderId="83" xfId="0" applyNumberFormat="1" applyFont="1" applyFill="1" applyBorder="1" applyAlignment="1" applyProtection="1">
      <alignment horizontal="center" vertical="center" wrapText="1"/>
      <protection hidden="1"/>
    </xf>
    <xf numFmtId="0" fontId="8" fillId="11" borderId="82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3" xfId="0" applyNumberFormat="1" applyFill="1" applyBorder="1" applyAlignment="1" applyProtection="1">
      <alignment horizontal="right"/>
      <protection hidden="1"/>
    </xf>
    <xf numFmtId="0" fontId="0" fillId="11" borderId="2" xfId="0" applyNumberFormat="1" applyFill="1" applyBorder="1"/>
    <xf numFmtId="0" fontId="9" fillId="11" borderId="26" xfId="0" applyNumberFormat="1" applyFont="1" applyFill="1" applyBorder="1" applyAlignment="1" applyProtection="1">
      <alignment horizontal="center"/>
      <protection hidden="1"/>
    </xf>
    <xf numFmtId="0" fontId="8" fillId="11" borderId="69" xfId="0" applyNumberFormat="1" applyFont="1" applyFill="1" applyBorder="1" applyAlignment="1" applyProtection="1">
      <alignment horizontal="center" vertical="center" wrapText="1"/>
      <protection hidden="1"/>
    </xf>
    <xf numFmtId="0" fontId="8" fillId="11" borderId="70" xfId="0" applyNumberFormat="1" applyFont="1" applyFill="1" applyBorder="1" applyAlignment="1" applyProtection="1">
      <alignment horizontal="center" vertical="center" wrapText="1"/>
      <protection hidden="1"/>
    </xf>
    <xf numFmtId="0" fontId="8" fillId="11" borderId="66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65" xfId="0" applyNumberFormat="1" applyFill="1" applyBorder="1" applyAlignment="1" applyProtection="1">
      <alignment horizontal="right"/>
      <protection hidden="1"/>
    </xf>
    <xf numFmtId="0" fontId="9" fillId="11" borderId="25" xfId="0" applyNumberFormat="1" applyFont="1" applyFill="1" applyBorder="1" applyAlignment="1">
      <alignment horizontal="center"/>
    </xf>
    <xf numFmtId="0" fontId="8" fillId="11" borderId="61" xfId="0" applyNumberFormat="1" applyFont="1" applyFill="1" applyBorder="1" applyAlignment="1" applyProtection="1">
      <alignment horizontal="center" vertical="center" wrapText="1"/>
      <protection hidden="1"/>
    </xf>
    <xf numFmtId="0" fontId="8" fillId="11" borderId="60" xfId="0" applyNumberFormat="1" applyFont="1" applyFill="1" applyBorder="1" applyAlignment="1" applyProtection="1">
      <alignment horizontal="center" vertical="center" wrapText="1"/>
      <protection hidden="1"/>
    </xf>
    <xf numFmtId="0" fontId="8" fillId="11" borderId="55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50" xfId="0" applyNumberFormat="1" applyFill="1" applyBorder="1" applyAlignment="1" applyProtection="1">
      <alignment horizontal="right"/>
      <protection hidden="1"/>
    </xf>
    <xf numFmtId="0" fontId="0" fillId="11" borderId="1" xfId="0" applyNumberFormat="1" applyFill="1" applyBorder="1" applyProtection="1">
      <protection hidden="1"/>
    </xf>
    <xf numFmtId="0" fontId="9" fillId="11" borderId="25" xfId="0" applyNumberFormat="1" applyFont="1" applyFill="1" applyBorder="1" applyAlignment="1" applyProtection="1">
      <alignment horizontal="center"/>
      <protection hidden="1"/>
    </xf>
    <xf numFmtId="0" fontId="8" fillId="11" borderId="32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1" xfId="0" applyNumberFormat="1" applyFill="1" applyBorder="1"/>
    <xf numFmtId="0" fontId="8" fillId="11" borderId="86" xfId="0" applyNumberFormat="1" applyFont="1" applyFill="1" applyBorder="1" applyAlignment="1" applyProtection="1">
      <alignment horizontal="center" vertical="center" wrapText="1"/>
      <protection hidden="1"/>
    </xf>
    <xf numFmtId="0" fontId="8" fillId="11" borderId="50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25" xfId="0" applyNumberFormat="1" applyFill="1" applyBorder="1" applyAlignment="1" applyProtection="1">
      <alignment horizontal="right"/>
      <protection hidden="1"/>
    </xf>
    <xf numFmtId="0" fontId="9" fillId="11" borderId="80" xfId="0" applyNumberFormat="1" applyFont="1" applyFill="1" applyBorder="1" applyAlignment="1">
      <alignment horizontal="center"/>
    </xf>
    <xf numFmtId="0" fontId="0" fillId="11" borderId="48" xfId="0" applyNumberFormat="1" applyFill="1" applyBorder="1" applyAlignment="1" applyProtection="1">
      <alignment horizontal="right"/>
      <protection hidden="1"/>
    </xf>
    <xf numFmtId="0" fontId="0" fillId="11" borderId="43" xfId="0" applyNumberFormat="1" applyFill="1" applyBorder="1" applyProtection="1">
      <protection hidden="1"/>
    </xf>
    <xf numFmtId="0" fontId="9" fillId="11" borderId="80" xfId="0" applyNumberFormat="1" applyFont="1" applyFill="1" applyBorder="1" applyAlignment="1" applyProtection="1">
      <alignment horizontal="center"/>
      <protection hidden="1"/>
    </xf>
    <xf numFmtId="0" fontId="0" fillId="11" borderId="43" xfId="0" applyNumberFormat="1" applyFill="1" applyBorder="1"/>
    <xf numFmtId="0" fontId="8" fillId="11" borderId="87" xfId="0" applyNumberFormat="1" applyFont="1" applyFill="1" applyBorder="1" applyAlignment="1" applyProtection="1">
      <alignment horizontal="center" vertical="center" wrapText="1"/>
      <protection hidden="1"/>
    </xf>
    <xf numFmtId="0" fontId="8" fillId="11" borderId="48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80" xfId="0" applyNumberFormat="1" applyFill="1" applyBorder="1" applyAlignment="1" applyProtection="1">
      <alignment horizontal="right"/>
      <protection hidden="1"/>
    </xf>
    <xf numFmtId="0" fontId="14" fillId="11" borderId="80" xfId="0" applyNumberFormat="1" applyFont="1" applyFill="1" applyBorder="1" applyAlignment="1">
      <alignment horizontal="center"/>
    </xf>
    <xf numFmtId="0" fontId="15" fillId="11" borderId="61" xfId="0" applyNumberFormat="1" applyFont="1" applyFill="1" applyBorder="1" applyAlignment="1" applyProtection="1">
      <alignment horizontal="center" vertical="center" wrapText="1"/>
      <protection hidden="1"/>
    </xf>
    <xf numFmtId="0" fontId="14" fillId="11" borderId="80" xfId="0" applyNumberFormat="1" applyFont="1" applyFill="1" applyBorder="1" applyAlignment="1" applyProtection="1">
      <alignment horizontal="center"/>
      <protection hidden="1"/>
    </xf>
    <xf numFmtId="0" fontId="8" fillId="11" borderId="89" xfId="0" applyNumberFormat="1" applyFont="1" applyFill="1" applyBorder="1" applyAlignment="1" applyProtection="1">
      <alignment horizontal="center" vertical="center" wrapText="1"/>
      <protection hidden="1"/>
    </xf>
    <xf numFmtId="49" fontId="9" fillId="11" borderId="63" xfId="0" applyNumberFormat="1" applyFont="1" applyFill="1" applyBorder="1" applyAlignment="1">
      <alignment horizontal="center"/>
    </xf>
    <xf numFmtId="49" fontId="9" fillId="11" borderId="65" xfId="0" applyNumberFormat="1" applyFont="1" applyFill="1" applyBorder="1" applyAlignment="1">
      <alignment horizontal="center"/>
    </xf>
    <xf numFmtId="0" fontId="8" fillId="11" borderId="66" xfId="0" applyFont="1" applyFill="1" applyBorder="1" applyAlignment="1" applyProtection="1">
      <alignment horizontal="center" vertical="center" wrapText="1"/>
      <protection hidden="1"/>
    </xf>
    <xf numFmtId="0" fontId="8" fillId="11" borderId="67" xfId="0" applyFont="1" applyFill="1" applyBorder="1" applyAlignment="1" applyProtection="1">
      <alignment horizontal="center" vertical="center" wrapText="1"/>
      <protection hidden="1"/>
    </xf>
    <xf numFmtId="0" fontId="8" fillId="11" borderId="69" xfId="0" applyFont="1" applyFill="1" applyBorder="1" applyAlignment="1" applyProtection="1">
      <alignment horizontal="center" vertical="center" wrapText="1"/>
      <protection hidden="1"/>
    </xf>
    <xf numFmtId="0" fontId="8" fillId="11" borderId="75" xfId="0" applyFont="1" applyFill="1" applyBorder="1" applyAlignment="1" applyProtection="1">
      <alignment horizontal="center" vertical="center" wrapText="1"/>
      <protection hidden="1"/>
    </xf>
    <xf numFmtId="49" fontId="9" fillId="11" borderId="65" xfId="0" applyNumberFormat="1" applyFont="1" applyFill="1" applyBorder="1" applyAlignment="1" applyProtection="1">
      <alignment horizontal="center"/>
      <protection hidden="1"/>
    </xf>
    <xf numFmtId="0" fontId="8" fillId="11" borderId="63" xfId="0" applyFont="1" applyFill="1" applyBorder="1" applyAlignment="1" applyProtection="1">
      <alignment horizontal="center" vertical="center" wrapText="1"/>
      <protection hidden="1"/>
    </xf>
    <xf numFmtId="0" fontId="8" fillId="11" borderId="64" xfId="0" applyFont="1" applyFill="1" applyBorder="1" applyAlignment="1" applyProtection="1">
      <alignment horizontal="center" vertical="center" wrapText="1"/>
      <protection hidden="1"/>
    </xf>
    <xf numFmtId="0" fontId="8" fillId="11" borderId="72" xfId="0" applyFont="1" applyFill="1" applyBorder="1" applyAlignment="1" applyProtection="1">
      <alignment horizontal="center" vertical="center" wrapText="1"/>
      <protection hidden="1"/>
    </xf>
    <xf numFmtId="0" fontId="8" fillId="11" borderId="65" xfId="0" applyFont="1" applyFill="1" applyBorder="1" applyAlignment="1" applyProtection="1">
      <alignment horizontal="center" vertical="center" wrapText="1"/>
      <protection hidden="1"/>
    </xf>
    <xf numFmtId="0" fontId="0" fillId="11" borderId="23" xfId="0" applyFill="1" applyBorder="1"/>
    <xf numFmtId="49" fontId="9" fillId="11" borderId="44" xfId="0" applyNumberFormat="1" applyFont="1" applyFill="1" applyBorder="1" applyAlignment="1" applyProtection="1">
      <alignment horizontal="center"/>
      <protection hidden="1"/>
    </xf>
    <xf numFmtId="0" fontId="8" fillId="11" borderId="68" xfId="0" applyFont="1" applyFill="1" applyBorder="1" applyAlignment="1" applyProtection="1">
      <alignment horizontal="center" vertical="center" wrapText="1"/>
      <protection hidden="1"/>
    </xf>
    <xf numFmtId="0" fontId="8" fillId="11" borderId="70" xfId="0" applyFont="1" applyFill="1" applyBorder="1" applyAlignment="1" applyProtection="1">
      <alignment horizontal="center" vertical="center" wrapText="1"/>
      <protection hidden="1"/>
    </xf>
    <xf numFmtId="0" fontId="0" fillId="11" borderId="63" xfId="0" applyFill="1" applyBorder="1" applyProtection="1">
      <protection hidden="1"/>
    </xf>
    <xf numFmtId="0" fontId="9" fillId="12" borderId="3" xfId="0" applyFont="1" applyFill="1" applyBorder="1" applyAlignment="1" applyProtection="1">
      <alignment horizontal="center"/>
      <protection hidden="1"/>
    </xf>
    <xf numFmtId="0" fontId="9" fillId="12" borderId="0" xfId="0" applyFont="1" applyFill="1" applyBorder="1" applyAlignment="1" applyProtection="1">
      <alignment horizontal="center"/>
      <protection hidden="1"/>
    </xf>
    <xf numFmtId="0" fontId="7" fillId="12" borderId="18" xfId="0" applyFont="1" applyFill="1" applyBorder="1" applyAlignment="1" applyProtection="1">
      <alignment horizontal="center" vertical="center"/>
      <protection hidden="1"/>
    </xf>
    <xf numFmtId="0" fontId="7" fillId="12" borderId="19" xfId="0" applyFont="1" applyFill="1" applyBorder="1" applyAlignment="1" applyProtection="1">
      <alignment horizontal="center" vertical="center"/>
      <protection hidden="1"/>
    </xf>
    <xf numFmtId="0" fontId="9" fillId="12" borderId="2" xfId="0" applyFont="1" applyFill="1" applyBorder="1" applyAlignment="1">
      <alignment horizontal="center"/>
    </xf>
    <xf numFmtId="0" fontId="9" fillId="12" borderId="0" xfId="0" applyFont="1" applyFill="1" applyBorder="1" applyAlignment="1">
      <alignment horizontal="center"/>
    </xf>
    <xf numFmtId="0" fontId="0" fillId="12" borderId="26" xfId="0" applyFill="1" applyBorder="1"/>
    <xf numFmtId="0" fontId="9" fillId="12" borderId="8" xfId="0" applyFont="1" applyFill="1" applyBorder="1" applyAlignment="1">
      <alignment horizontal="center"/>
    </xf>
    <xf numFmtId="0" fontId="7" fillId="12" borderId="73" xfId="0" applyFont="1" applyFill="1" applyBorder="1" applyAlignment="1" applyProtection="1">
      <alignment horizontal="center" vertical="center"/>
      <protection hidden="1"/>
    </xf>
    <xf numFmtId="0" fontId="7" fillId="12" borderId="88" xfId="0" applyFont="1" applyFill="1" applyBorder="1" applyAlignment="1" applyProtection="1">
      <alignment horizontal="center" vertical="center"/>
      <protection hidden="1"/>
    </xf>
    <xf numFmtId="0" fontId="7" fillId="12" borderId="10" xfId="0" applyFont="1" applyFill="1" applyBorder="1" applyAlignment="1" applyProtection="1">
      <alignment horizontal="center" vertical="center"/>
      <protection hidden="1"/>
    </xf>
    <xf numFmtId="0" fontId="9" fillId="12" borderId="3" xfId="0" applyNumberFormat="1" applyFont="1" applyFill="1" applyBorder="1" applyAlignment="1" applyProtection="1">
      <alignment horizontal="center"/>
      <protection hidden="1"/>
    </xf>
    <xf numFmtId="0" fontId="9" fillId="12" borderId="0" xfId="0" applyNumberFormat="1" applyFont="1" applyFill="1" applyBorder="1" applyAlignment="1" applyProtection="1">
      <alignment horizontal="center"/>
      <protection hidden="1"/>
    </xf>
    <xf numFmtId="0" fontId="14" fillId="12" borderId="49" xfId="0" applyNumberFormat="1" applyFont="1" applyFill="1" applyBorder="1" applyAlignment="1" applyProtection="1">
      <alignment horizontal="center" vertical="center"/>
      <protection hidden="1"/>
    </xf>
    <xf numFmtId="0" fontId="14" fillId="12" borderId="99" xfId="0" applyNumberFormat="1" applyFont="1" applyFill="1" applyBorder="1" applyAlignment="1" applyProtection="1">
      <alignment horizontal="center" vertical="center"/>
      <protection hidden="1"/>
    </xf>
    <xf numFmtId="0" fontId="14" fillId="12" borderId="46" xfId="0" applyNumberFormat="1" applyFont="1" applyFill="1" applyBorder="1" applyAlignment="1" applyProtection="1">
      <alignment horizontal="center" vertical="center"/>
      <protection hidden="1"/>
    </xf>
    <xf numFmtId="0" fontId="7" fillId="12" borderId="47" xfId="0" applyNumberFormat="1" applyFont="1" applyFill="1" applyBorder="1" applyAlignment="1" applyProtection="1">
      <alignment horizontal="center" vertical="center"/>
      <protection hidden="1"/>
    </xf>
    <xf numFmtId="0" fontId="7" fillId="12" borderId="46" xfId="0" applyNumberFormat="1" applyFont="1" applyFill="1" applyBorder="1" applyAlignment="1" applyProtection="1">
      <alignment horizontal="center" vertical="center"/>
      <protection hidden="1"/>
    </xf>
    <xf numFmtId="0" fontId="7" fillId="12" borderId="49" xfId="0" applyNumberFormat="1" applyFont="1" applyFill="1" applyBorder="1" applyAlignment="1" applyProtection="1">
      <alignment horizontal="center" vertical="center"/>
      <protection hidden="1"/>
    </xf>
    <xf numFmtId="0" fontId="0" fillId="12" borderId="96" xfId="0" applyNumberFormat="1" applyFill="1" applyBorder="1" applyAlignment="1">
      <alignment horizontal="right"/>
    </xf>
    <xf numFmtId="0" fontId="0" fillId="12" borderId="26" xfId="0" applyNumberFormat="1" applyFill="1" applyBorder="1"/>
    <xf numFmtId="0" fontId="9" fillId="12" borderId="8" xfId="0" applyNumberFormat="1" applyFont="1" applyFill="1" applyBorder="1" applyAlignment="1">
      <alignment horizontal="center"/>
    </xf>
    <xf numFmtId="0" fontId="14" fillId="12" borderId="100" xfId="0" applyNumberFormat="1" applyFont="1" applyFill="1" applyBorder="1" applyAlignment="1" applyProtection="1">
      <alignment horizontal="center" vertical="center"/>
      <protection hidden="1"/>
    </xf>
    <xf numFmtId="0" fontId="14" fillId="12" borderId="101" xfId="0" applyNumberFormat="1" applyFont="1" applyFill="1" applyBorder="1" applyAlignment="1" applyProtection="1">
      <alignment horizontal="center" vertical="center"/>
      <protection hidden="1"/>
    </xf>
    <xf numFmtId="0" fontId="7" fillId="12" borderId="10" xfId="0" applyNumberFormat="1" applyFont="1" applyFill="1" applyBorder="1" applyAlignment="1" applyProtection="1">
      <alignment horizontal="center" vertical="center"/>
      <protection hidden="1"/>
    </xf>
    <xf numFmtId="0" fontId="14" fillId="12" borderId="10" xfId="0" applyNumberFormat="1" applyFont="1" applyFill="1" applyBorder="1" applyAlignment="1" applyProtection="1">
      <alignment horizontal="center" vertical="center"/>
      <protection hidden="1"/>
    </xf>
    <xf numFmtId="0" fontId="7" fillId="12" borderId="39" xfId="0" applyNumberFormat="1" applyFont="1" applyFill="1" applyBorder="1" applyAlignment="1" applyProtection="1">
      <alignment horizontal="center" vertical="center"/>
      <protection hidden="1"/>
    </xf>
    <xf numFmtId="0" fontId="7" fillId="12" borderId="9" xfId="0" applyNumberFormat="1" applyFont="1" applyFill="1" applyBorder="1" applyAlignment="1" applyProtection="1">
      <alignment horizontal="center" vertical="center"/>
      <protection hidden="1"/>
    </xf>
    <xf numFmtId="0" fontId="8" fillId="11" borderId="10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8" xfId="0" applyNumberFormat="1" applyBorder="1" applyAlignment="1" applyProtection="1">
      <alignment horizontal="center" vertical="center"/>
      <protection locked="0"/>
    </xf>
    <xf numFmtId="0" fontId="0" fillId="11" borderId="103" xfId="0" applyNumberFormat="1" applyFill="1" applyBorder="1" applyAlignment="1" applyProtection="1">
      <alignment horizontal="right"/>
      <protection hidden="1"/>
    </xf>
    <xf numFmtId="0" fontId="7" fillId="12" borderId="100" xfId="0" applyNumberFormat="1" applyFont="1" applyFill="1" applyBorder="1" applyAlignment="1" applyProtection="1">
      <alignment horizontal="center" vertical="center"/>
      <protection hidden="1"/>
    </xf>
    <xf numFmtId="0" fontId="7" fillId="12" borderId="101" xfId="0" applyNumberFormat="1" applyFont="1" applyFill="1" applyBorder="1" applyAlignment="1" applyProtection="1">
      <alignment horizontal="center" vertical="center"/>
      <protection hidden="1"/>
    </xf>
    <xf numFmtId="0" fontId="0" fillId="12" borderId="94" xfId="0" applyNumberFormat="1" applyFill="1" applyBorder="1"/>
    <xf numFmtId="0" fontId="9" fillId="12" borderId="95" xfId="0" applyNumberFormat="1" applyFont="1" applyFill="1" applyBorder="1" applyAlignment="1">
      <alignment horizontal="center"/>
    </xf>
    <xf numFmtId="0" fontId="17" fillId="0" borderId="31" xfId="0" applyFont="1" applyFill="1" applyBorder="1" applyAlignment="1">
      <alignment vertical="center" wrapText="1"/>
    </xf>
    <xf numFmtId="0" fontId="17" fillId="0" borderId="32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left" vertical="center" wrapText="1"/>
    </xf>
    <xf numFmtId="0" fontId="0" fillId="12" borderId="1" xfId="0" applyNumberFormat="1" applyFill="1" applyBorder="1" applyAlignment="1" applyProtection="1">
      <alignment horizontal="right"/>
      <protection hidden="1"/>
    </xf>
    <xf numFmtId="0" fontId="17" fillId="0" borderId="32" xfId="0" applyNumberFormat="1" applyFont="1" applyFill="1" applyBorder="1" applyAlignment="1">
      <alignment vertical="center"/>
    </xf>
    <xf numFmtId="0" fontId="17" fillId="0" borderId="32" xfId="0" applyNumberFormat="1" applyFont="1" applyFill="1" applyBorder="1" applyAlignment="1">
      <alignment horizontal="left" vertical="center" wrapText="1"/>
    </xf>
    <xf numFmtId="0" fontId="11" fillId="0" borderId="55" xfId="0" applyNumberFormat="1" applyFont="1" applyFill="1" applyBorder="1" applyAlignment="1" applyProtection="1">
      <alignment vertical="center" wrapText="1"/>
      <protection hidden="1"/>
    </xf>
    <xf numFmtId="0" fontId="0" fillId="12" borderId="25" xfId="0" applyNumberFormat="1" applyFill="1" applyBorder="1" applyAlignment="1">
      <alignment horizontal="right"/>
    </xf>
    <xf numFmtId="0" fontId="7" fillId="8" borderId="24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7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2" fillId="0" borderId="24" xfId="0" applyFont="1" applyBorder="1" applyAlignment="1" applyProtection="1">
      <alignment horizontal="left" vertical="top" wrapText="1"/>
      <protection hidden="1"/>
    </xf>
    <xf numFmtId="0" fontId="3" fillId="0" borderId="78" xfId="0" applyFont="1" applyBorder="1" applyAlignment="1" applyProtection="1">
      <alignment horizontal="left" vertical="top" wrapText="1"/>
      <protection hidden="1"/>
    </xf>
    <xf numFmtId="0" fontId="3" fillId="0" borderId="34" xfId="0" applyFont="1" applyBorder="1" applyAlignment="1" applyProtection="1">
      <alignment horizontal="left" vertical="top" wrapText="1"/>
      <protection hidden="1"/>
    </xf>
    <xf numFmtId="0" fontId="3" fillId="0" borderId="50" xfId="0" applyFont="1" applyBorder="1" applyAlignment="1" applyProtection="1">
      <alignment horizontal="left" vertical="top" wrapText="1"/>
      <protection hidden="1"/>
    </xf>
    <xf numFmtId="0" fontId="7" fillId="0" borderId="63" xfId="0" applyFont="1" applyBorder="1" applyAlignment="1">
      <alignment horizontal="center" vertical="center" textRotation="90" wrapText="1"/>
    </xf>
    <xf numFmtId="0" fontId="7" fillId="0" borderId="64" xfId="0" applyFont="1" applyBorder="1" applyAlignment="1">
      <alignment horizontal="center" vertical="center" textRotation="90" wrapText="1"/>
    </xf>
    <xf numFmtId="0" fontId="7" fillId="7" borderId="24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6" fillId="0" borderId="77" xfId="0" applyFont="1" applyBorder="1" applyAlignment="1" applyProtection="1">
      <alignment horizontal="center" vertical="center" textRotation="90"/>
      <protection hidden="1"/>
    </xf>
    <xf numFmtId="0" fontId="16" fillId="0" borderId="2" xfId="0" applyFont="1" applyBorder="1" applyAlignment="1" applyProtection="1">
      <alignment horizontal="center" vertical="center" textRotation="90"/>
      <protection hidden="1"/>
    </xf>
    <xf numFmtId="0" fontId="16" fillId="0" borderId="3" xfId="0" applyFont="1" applyBorder="1" applyAlignment="1" applyProtection="1">
      <alignment horizontal="center" vertical="center" textRotation="90"/>
      <protection hidden="1"/>
    </xf>
    <xf numFmtId="0" fontId="0" fillId="12" borderId="8" xfId="0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12" borderId="0" xfId="0" applyFill="1" applyBorder="1" applyAlignment="1" applyProtection="1">
      <alignment horizontal="center"/>
      <protection hidden="1"/>
    </xf>
    <xf numFmtId="0" fontId="0" fillId="12" borderId="1" xfId="0" applyFill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22" xfId="0" applyFont="1" applyBorder="1" applyAlignment="1" applyProtection="1">
      <alignment horizontal="center"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0" fillId="12" borderId="0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8" fillId="0" borderId="79" xfId="0" applyFont="1" applyBorder="1" applyAlignment="1">
      <alignment horizontal="center" vertical="center" textRotation="90"/>
    </xf>
    <xf numFmtId="0" fontId="18" fillId="0" borderId="3" xfId="0" applyFont="1" applyBorder="1" applyAlignment="1">
      <alignment horizontal="center" vertical="center" textRotation="90"/>
    </xf>
    <xf numFmtId="0" fontId="18" fillId="0" borderId="77" xfId="0" applyFont="1" applyBorder="1" applyAlignment="1">
      <alignment horizontal="center" vertical="center" textRotation="90"/>
    </xf>
    <xf numFmtId="0" fontId="12" fillId="0" borderId="77" xfId="0" applyNumberFormat="1" applyFont="1" applyBorder="1" applyAlignment="1">
      <alignment horizontal="center"/>
    </xf>
    <xf numFmtId="0" fontId="12" fillId="0" borderId="24" xfId="0" applyNumberFormat="1" applyFont="1" applyBorder="1" applyAlignment="1">
      <alignment horizontal="center"/>
    </xf>
    <xf numFmtId="0" fontId="12" fillId="0" borderId="78" xfId="0" applyNumberFormat="1" applyFont="1" applyBorder="1" applyAlignment="1">
      <alignment horizontal="center"/>
    </xf>
    <xf numFmtId="0" fontId="7" fillId="8" borderId="0" xfId="0" applyNumberFormat="1" applyFont="1" applyFill="1" applyBorder="1" applyAlignment="1">
      <alignment horizontal="center" vertical="center"/>
    </xf>
    <xf numFmtId="0" fontId="7" fillId="10" borderId="0" xfId="0" applyNumberFormat="1" applyFont="1" applyFill="1" applyBorder="1" applyAlignment="1">
      <alignment horizontal="center" vertical="center"/>
    </xf>
    <xf numFmtId="0" fontId="7" fillId="8" borderId="2" xfId="0" applyNumberFormat="1" applyFont="1" applyFill="1" applyBorder="1" applyAlignment="1">
      <alignment horizontal="center" vertical="center"/>
    </xf>
    <xf numFmtId="0" fontId="7" fillId="9" borderId="0" xfId="0" applyNumberFormat="1" applyFont="1" applyFill="1" applyBorder="1" applyAlignment="1">
      <alignment horizontal="center" vertical="center"/>
    </xf>
    <xf numFmtId="0" fontId="7" fillId="0" borderId="79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14" fillId="8" borderId="2" xfId="0" applyNumberFormat="1" applyFont="1" applyFill="1" applyBorder="1" applyAlignment="1">
      <alignment horizontal="center" vertical="center"/>
    </xf>
    <xf numFmtId="0" fontId="14" fillId="8" borderId="0" xfId="0" applyNumberFormat="1" applyFont="1" applyFill="1" applyBorder="1" applyAlignment="1">
      <alignment horizontal="center" vertical="center"/>
    </xf>
    <xf numFmtId="0" fontId="7" fillId="8" borderId="41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 applyProtection="1">
      <alignment horizontal="left" vertical="top" wrapText="1"/>
      <protection hidden="1"/>
    </xf>
    <xf numFmtId="0" fontId="3" fillId="0" borderId="1" xfId="0" applyNumberFormat="1" applyFont="1" applyBorder="1" applyAlignment="1" applyProtection="1">
      <alignment horizontal="left" vertical="top" wrapText="1"/>
      <protection hidden="1"/>
    </xf>
    <xf numFmtId="0" fontId="3" fillId="0" borderId="34" xfId="0" applyNumberFormat="1" applyFont="1" applyBorder="1" applyAlignment="1" applyProtection="1">
      <alignment horizontal="left" vertical="top" wrapText="1"/>
      <protection hidden="1"/>
    </xf>
    <xf numFmtId="0" fontId="3" fillId="0" borderId="50" xfId="0" applyNumberFormat="1" applyFont="1" applyBorder="1" applyAlignment="1" applyProtection="1">
      <alignment horizontal="left" vertical="top" wrapText="1"/>
      <protection hidden="1"/>
    </xf>
    <xf numFmtId="0" fontId="7" fillId="0" borderId="2" xfId="0" applyNumberFormat="1" applyFont="1" applyBorder="1" applyAlignment="1">
      <alignment horizontal="center" vertical="center" textRotation="90" wrapText="1"/>
    </xf>
    <xf numFmtId="0" fontId="7" fillId="0" borderId="3" xfId="0" applyNumberFormat="1" applyFont="1" applyBorder="1" applyAlignment="1">
      <alignment horizontal="center" vertical="center" textRotation="90" wrapText="1"/>
    </xf>
    <xf numFmtId="0" fontId="14" fillId="1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18" fillId="0" borderId="77" xfId="0" applyNumberFormat="1" applyFont="1" applyBorder="1" applyAlignment="1">
      <alignment horizontal="center" vertical="center" textRotation="90"/>
    </xf>
    <xf numFmtId="0" fontId="18" fillId="0" borderId="3" xfId="0" applyNumberFormat="1" applyFont="1" applyBorder="1" applyAlignment="1">
      <alignment horizontal="center" vertical="center" textRotation="90"/>
    </xf>
    <xf numFmtId="0" fontId="18" fillId="0" borderId="79" xfId="0" applyNumberFormat="1" applyFont="1" applyBorder="1" applyAlignment="1">
      <alignment horizontal="center" vertical="center" textRotation="90"/>
    </xf>
    <xf numFmtId="0" fontId="7" fillId="0" borderId="2" xfId="0" applyNumberFormat="1" applyFont="1" applyBorder="1" applyAlignment="1">
      <alignment horizontal="center" vertical="center"/>
    </xf>
    <xf numFmtId="0" fontId="7" fillId="9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  <protection hidden="1"/>
    </xf>
    <xf numFmtId="0" fontId="7" fillId="0" borderId="8" xfId="0" applyNumberFormat="1" applyFont="1" applyBorder="1" applyAlignment="1" applyProtection="1">
      <alignment horizontal="center" vertical="center"/>
      <protection hidden="1"/>
    </xf>
    <xf numFmtId="0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5" xfId="0" applyNumberFormat="1" applyFont="1" applyBorder="1" applyAlignment="1" applyProtection="1">
      <alignment horizontal="center" vertical="center"/>
      <protection hidden="1"/>
    </xf>
    <xf numFmtId="0" fontId="7" fillId="0" borderId="22" xfId="0" applyNumberFormat="1" applyFont="1" applyBorder="1" applyAlignment="1" applyProtection="1">
      <alignment horizontal="center" vertical="center"/>
      <protection hidden="1"/>
    </xf>
    <xf numFmtId="0" fontId="16" fillId="0" borderId="77" xfId="0" applyNumberFormat="1" applyFont="1" applyBorder="1" applyAlignment="1" applyProtection="1">
      <alignment horizontal="center" vertical="center" textRotation="90"/>
      <protection hidden="1"/>
    </xf>
    <xf numFmtId="0" fontId="16" fillId="0" borderId="2" xfId="0" applyNumberFormat="1" applyFont="1" applyBorder="1" applyAlignment="1" applyProtection="1">
      <alignment horizontal="center" vertical="center" textRotation="90"/>
      <protection hidden="1"/>
    </xf>
    <xf numFmtId="0" fontId="16" fillId="0" borderId="3" xfId="0" applyNumberFormat="1" applyFont="1" applyBorder="1" applyAlignment="1" applyProtection="1">
      <alignment horizontal="center" vertical="center" textRotation="90"/>
      <protection hidden="1"/>
    </xf>
    <xf numFmtId="0" fontId="7" fillId="12" borderId="97" xfId="0" applyFont="1" applyFill="1" applyBorder="1" applyAlignment="1" applyProtection="1">
      <alignment horizontal="center" vertical="center"/>
      <protection hidden="1"/>
    </xf>
    <xf numFmtId="0" fontId="14" fillId="12" borderId="97" xfId="0" applyNumberFormat="1" applyFont="1" applyFill="1" applyBorder="1" applyAlignment="1" applyProtection="1">
      <alignment horizontal="center" vertical="center"/>
      <protection hidden="1"/>
    </xf>
    <xf numFmtId="0" fontId="0" fillId="2" borderId="104" xfId="0" applyFill="1" applyBorder="1" applyProtection="1">
      <protection locked="0"/>
    </xf>
    <xf numFmtId="0" fontId="0" fillId="9" borderId="104" xfId="0" applyFill="1" applyBorder="1" applyProtection="1"/>
    <xf numFmtId="0" fontId="0" fillId="2" borderId="104" xfId="0" applyNumberFormat="1" applyFont="1" applyFill="1" applyBorder="1" applyProtection="1">
      <protection locked="0"/>
    </xf>
    <xf numFmtId="0" fontId="25" fillId="0" borderId="35" xfId="0" applyNumberFormat="1" applyFont="1" applyFill="1" applyBorder="1" applyAlignment="1" applyProtection="1">
      <alignment horizontal="center"/>
      <protection locked="0"/>
    </xf>
    <xf numFmtId="0" fontId="20" fillId="3" borderId="92" xfId="0" applyNumberFormat="1" applyFont="1" applyFill="1" applyBorder="1" applyAlignment="1" applyProtection="1">
      <alignment horizontal="center" vertical="center" textRotation="90" wrapText="1"/>
      <protection locked="0"/>
    </xf>
    <xf numFmtId="49" fontId="0" fillId="0" borderId="97" xfId="0" applyNumberFormat="1" applyBorder="1" applyAlignment="1" applyProtection="1">
      <alignment horizontal="center" vertical="center"/>
      <protection locked="0"/>
    </xf>
    <xf numFmtId="49" fontId="0" fillId="0" borderId="106" xfId="0" applyNumberFormat="1" applyBorder="1" applyAlignment="1" applyProtection="1">
      <alignment horizontal="center" vertical="center"/>
      <protection locked="0"/>
    </xf>
    <xf numFmtId="0" fontId="0" fillId="9" borderId="0" xfId="0" applyFill="1" applyBorder="1" applyProtection="1"/>
    <xf numFmtId="0" fontId="7" fillId="12" borderId="105" xfId="0" applyNumberFormat="1" applyFont="1" applyFill="1" applyBorder="1" applyAlignment="1" applyProtection="1">
      <alignment horizontal="center" vertical="center"/>
      <protection hidden="1"/>
    </xf>
    <xf numFmtId="0" fontId="7" fillId="9" borderId="105" xfId="0" applyFont="1" applyFill="1" applyBorder="1" applyAlignment="1" applyProtection="1">
      <alignment horizontal="center" vertical="center"/>
      <protection hidden="1"/>
    </xf>
    <xf numFmtId="0" fontId="7" fillId="12" borderId="105" xfId="0" applyFont="1" applyFill="1" applyBorder="1" applyAlignment="1" applyProtection="1">
      <alignment horizontal="center" vertical="center"/>
      <protection hidden="1"/>
    </xf>
    <xf numFmtId="0" fontId="14" fillId="12" borderId="105" xfId="0" applyNumberFormat="1" applyFont="1" applyFill="1" applyBorder="1" applyAlignment="1" applyProtection="1">
      <alignment horizontal="center" vertical="center"/>
      <protection hidden="1"/>
    </xf>
    <xf numFmtId="0" fontId="7" fillId="12" borderId="19" xfId="0" applyNumberFormat="1" applyFont="1" applyFill="1" applyBorder="1" applyAlignment="1" applyProtection="1">
      <alignment horizontal="center" vertical="center"/>
      <protection hidden="1"/>
    </xf>
    <xf numFmtId="0" fontId="7" fillId="12" borderId="88" xfId="0" applyNumberFormat="1" applyFont="1" applyFill="1" applyBorder="1" applyAlignment="1" applyProtection="1">
      <alignment horizontal="center" vertical="center"/>
      <protection hidden="1"/>
    </xf>
    <xf numFmtId="0" fontId="7" fillId="10" borderId="41" xfId="0" applyNumberFormat="1" applyFont="1" applyFill="1" applyBorder="1" applyAlignment="1">
      <alignment horizontal="center" vertical="center"/>
    </xf>
    <xf numFmtId="0" fontId="7" fillId="10" borderId="0" xfId="0" applyNumberFormat="1" applyFont="1" applyFill="1" applyBorder="1" applyAlignment="1">
      <alignment vertical="center"/>
    </xf>
    <xf numFmtId="0" fontId="7" fillId="10" borderId="41" xfId="0" applyNumberFormat="1" applyFont="1" applyFill="1" applyBorder="1" applyAlignment="1">
      <alignment vertical="center"/>
    </xf>
    <xf numFmtId="0" fontId="12" fillId="0" borderId="63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70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9" sqref="L9"/>
    </sheetView>
  </sheetViews>
  <sheetFormatPr defaultRowHeight="14.4" x14ac:dyDescent="0.3"/>
  <cols>
    <col min="1" max="1" width="8.33203125" customWidth="1"/>
    <col min="2" max="2" width="12.109375" style="19" customWidth="1"/>
    <col min="3" max="3" width="64.88671875" customWidth="1"/>
    <col min="4" max="50" width="4.6640625" customWidth="1"/>
    <col min="51" max="51" width="6.77734375" customWidth="1"/>
    <col min="52" max="55" width="4.6640625" customWidth="1"/>
    <col min="56" max="56" width="6.33203125" customWidth="1"/>
    <col min="57" max="81" width="4.6640625" customWidth="1"/>
    <col min="269" max="269" width="1.6640625" customWidth="1"/>
    <col min="271" max="271" width="64.88671875" customWidth="1"/>
    <col min="272" max="337" width="4.6640625" customWidth="1"/>
    <col min="525" max="525" width="1.6640625" customWidth="1"/>
    <col min="527" max="527" width="64.88671875" customWidth="1"/>
    <col min="528" max="593" width="4.6640625" customWidth="1"/>
    <col min="781" max="781" width="1.6640625" customWidth="1"/>
    <col min="783" max="783" width="64.88671875" customWidth="1"/>
    <col min="784" max="849" width="4.6640625" customWidth="1"/>
    <col min="1037" max="1037" width="1.6640625" customWidth="1"/>
    <col min="1039" max="1039" width="64.88671875" customWidth="1"/>
    <col min="1040" max="1105" width="4.6640625" customWidth="1"/>
    <col min="1293" max="1293" width="1.6640625" customWidth="1"/>
    <col min="1295" max="1295" width="64.88671875" customWidth="1"/>
    <col min="1296" max="1361" width="4.6640625" customWidth="1"/>
    <col min="1549" max="1549" width="1.6640625" customWidth="1"/>
    <col min="1551" max="1551" width="64.88671875" customWidth="1"/>
    <col min="1552" max="1617" width="4.6640625" customWidth="1"/>
    <col min="1805" max="1805" width="1.6640625" customWidth="1"/>
    <col min="1807" max="1807" width="64.88671875" customWidth="1"/>
    <col min="1808" max="1873" width="4.6640625" customWidth="1"/>
    <col min="2061" max="2061" width="1.6640625" customWidth="1"/>
    <col min="2063" max="2063" width="64.88671875" customWidth="1"/>
    <col min="2064" max="2129" width="4.6640625" customWidth="1"/>
    <col min="2317" max="2317" width="1.6640625" customWidth="1"/>
    <col min="2319" max="2319" width="64.88671875" customWidth="1"/>
    <col min="2320" max="2385" width="4.6640625" customWidth="1"/>
    <col min="2573" max="2573" width="1.6640625" customWidth="1"/>
    <col min="2575" max="2575" width="64.88671875" customWidth="1"/>
    <col min="2576" max="2641" width="4.6640625" customWidth="1"/>
    <col min="2829" max="2829" width="1.6640625" customWidth="1"/>
    <col min="2831" max="2831" width="64.88671875" customWidth="1"/>
    <col min="2832" max="2897" width="4.6640625" customWidth="1"/>
    <col min="3085" max="3085" width="1.6640625" customWidth="1"/>
    <col min="3087" max="3087" width="64.88671875" customWidth="1"/>
    <col min="3088" max="3153" width="4.6640625" customWidth="1"/>
    <col min="3341" max="3341" width="1.6640625" customWidth="1"/>
    <col min="3343" max="3343" width="64.88671875" customWidth="1"/>
    <col min="3344" max="3409" width="4.6640625" customWidth="1"/>
    <col min="3597" max="3597" width="1.6640625" customWidth="1"/>
    <col min="3599" max="3599" width="64.88671875" customWidth="1"/>
    <col min="3600" max="3665" width="4.6640625" customWidth="1"/>
    <col min="3853" max="3853" width="1.6640625" customWidth="1"/>
    <col min="3855" max="3855" width="64.88671875" customWidth="1"/>
    <col min="3856" max="3921" width="4.6640625" customWidth="1"/>
    <col min="4109" max="4109" width="1.6640625" customWidth="1"/>
    <col min="4111" max="4111" width="64.88671875" customWidth="1"/>
    <col min="4112" max="4177" width="4.6640625" customWidth="1"/>
    <col min="4365" max="4365" width="1.6640625" customWidth="1"/>
    <col min="4367" max="4367" width="64.88671875" customWidth="1"/>
    <col min="4368" max="4433" width="4.6640625" customWidth="1"/>
    <col min="4621" max="4621" width="1.6640625" customWidth="1"/>
    <col min="4623" max="4623" width="64.88671875" customWidth="1"/>
    <col min="4624" max="4689" width="4.6640625" customWidth="1"/>
    <col min="4877" max="4877" width="1.6640625" customWidth="1"/>
    <col min="4879" max="4879" width="64.88671875" customWidth="1"/>
    <col min="4880" max="4945" width="4.6640625" customWidth="1"/>
    <col min="5133" max="5133" width="1.6640625" customWidth="1"/>
    <col min="5135" max="5135" width="64.88671875" customWidth="1"/>
    <col min="5136" max="5201" width="4.6640625" customWidth="1"/>
    <col min="5389" max="5389" width="1.6640625" customWidth="1"/>
    <col min="5391" max="5391" width="64.88671875" customWidth="1"/>
    <col min="5392" max="5457" width="4.6640625" customWidth="1"/>
    <col min="5645" max="5645" width="1.6640625" customWidth="1"/>
    <col min="5647" max="5647" width="64.88671875" customWidth="1"/>
    <col min="5648" max="5713" width="4.6640625" customWidth="1"/>
    <col min="5901" max="5901" width="1.6640625" customWidth="1"/>
    <col min="5903" max="5903" width="64.88671875" customWidth="1"/>
    <col min="5904" max="5969" width="4.6640625" customWidth="1"/>
    <col min="6157" max="6157" width="1.6640625" customWidth="1"/>
    <col min="6159" max="6159" width="64.88671875" customWidth="1"/>
    <col min="6160" max="6225" width="4.6640625" customWidth="1"/>
    <col min="6413" max="6413" width="1.6640625" customWidth="1"/>
    <col min="6415" max="6415" width="64.88671875" customWidth="1"/>
    <col min="6416" max="6481" width="4.6640625" customWidth="1"/>
    <col min="6669" max="6669" width="1.6640625" customWidth="1"/>
    <col min="6671" max="6671" width="64.88671875" customWidth="1"/>
    <col min="6672" max="6737" width="4.6640625" customWidth="1"/>
    <col min="6925" max="6925" width="1.6640625" customWidth="1"/>
    <col min="6927" max="6927" width="64.88671875" customWidth="1"/>
    <col min="6928" max="6993" width="4.6640625" customWidth="1"/>
    <col min="7181" max="7181" width="1.6640625" customWidth="1"/>
    <col min="7183" max="7183" width="64.88671875" customWidth="1"/>
    <col min="7184" max="7249" width="4.6640625" customWidth="1"/>
    <col min="7437" max="7437" width="1.6640625" customWidth="1"/>
    <col min="7439" max="7439" width="64.88671875" customWidth="1"/>
    <col min="7440" max="7505" width="4.6640625" customWidth="1"/>
    <col min="7693" max="7693" width="1.6640625" customWidth="1"/>
    <col min="7695" max="7695" width="64.88671875" customWidth="1"/>
    <col min="7696" max="7761" width="4.6640625" customWidth="1"/>
    <col min="7949" max="7949" width="1.6640625" customWidth="1"/>
    <col min="7951" max="7951" width="64.88671875" customWidth="1"/>
    <col min="7952" max="8017" width="4.6640625" customWidth="1"/>
    <col min="8205" max="8205" width="1.6640625" customWidth="1"/>
    <col min="8207" max="8207" width="64.88671875" customWidth="1"/>
    <col min="8208" max="8273" width="4.6640625" customWidth="1"/>
    <col min="8461" max="8461" width="1.6640625" customWidth="1"/>
    <col min="8463" max="8463" width="64.88671875" customWidth="1"/>
    <col min="8464" max="8529" width="4.6640625" customWidth="1"/>
    <col min="8717" max="8717" width="1.6640625" customWidth="1"/>
    <col min="8719" max="8719" width="64.88671875" customWidth="1"/>
    <col min="8720" max="8785" width="4.6640625" customWidth="1"/>
    <col min="8973" max="8973" width="1.6640625" customWidth="1"/>
    <col min="8975" max="8975" width="64.88671875" customWidth="1"/>
    <col min="8976" max="9041" width="4.6640625" customWidth="1"/>
    <col min="9229" max="9229" width="1.6640625" customWidth="1"/>
    <col min="9231" max="9231" width="64.88671875" customWidth="1"/>
    <col min="9232" max="9297" width="4.6640625" customWidth="1"/>
    <col min="9485" max="9485" width="1.6640625" customWidth="1"/>
    <col min="9487" max="9487" width="64.88671875" customWidth="1"/>
    <col min="9488" max="9553" width="4.6640625" customWidth="1"/>
    <col min="9741" max="9741" width="1.6640625" customWidth="1"/>
    <col min="9743" max="9743" width="64.88671875" customWidth="1"/>
    <col min="9744" max="9809" width="4.6640625" customWidth="1"/>
    <col min="9997" max="9997" width="1.6640625" customWidth="1"/>
    <col min="9999" max="9999" width="64.88671875" customWidth="1"/>
    <col min="10000" max="10065" width="4.6640625" customWidth="1"/>
    <col min="10253" max="10253" width="1.6640625" customWidth="1"/>
    <col min="10255" max="10255" width="64.88671875" customWidth="1"/>
    <col min="10256" max="10321" width="4.6640625" customWidth="1"/>
    <col min="10509" max="10509" width="1.6640625" customWidth="1"/>
    <col min="10511" max="10511" width="64.88671875" customWidth="1"/>
    <col min="10512" max="10577" width="4.6640625" customWidth="1"/>
    <col min="10765" max="10765" width="1.6640625" customWidth="1"/>
    <col min="10767" max="10767" width="64.88671875" customWidth="1"/>
    <col min="10768" max="10833" width="4.6640625" customWidth="1"/>
    <col min="11021" max="11021" width="1.6640625" customWidth="1"/>
    <col min="11023" max="11023" width="64.88671875" customWidth="1"/>
    <col min="11024" max="11089" width="4.6640625" customWidth="1"/>
    <col min="11277" max="11277" width="1.6640625" customWidth="1"/>
    <col min="11279" max="11279" width="64.88671875" customWidth="1"/>
    <col min="11280" max="11345" width="4.6640625" customWidth="1"/>
    <col min="11533" max="11533" width="1.6640625" customWidth="1"/>
    <col min="11535" max="11535" width="64.88671875" customWidth="1"/>
    <col min="11536" max="11601" width="4.6640625" customWidth="1"/>
    <col min="11789" max="11789" width="1.6640625" customWidth="1"/>
    <col min="11791" max="11791" width="64.88671875" customWidth="1"/>
    <col min="11792" max="11857" width="4.6640625" customWidth="1"/>
    <col min="12045" max="12045" width="1.6640625" customWidth="1"/>
    <col min="12047" max="12047" width="64.88671875" customWidth="1"/>
    <col min="12048" max="12113" width="4.6640625" customWidth="1"/>
    <col min="12301" max="12301" width="1.6640625" customWidth="1"/>
    <col min="12303" max="12303" width="64.88671875" customWidth="1"/>
    <col min="12304" max="12369" width="4.6640625" customWidth="1"/>
    <col min="12557" max="12557" width="1.6640625" customWidth="1"/>
    <col min="12559" max="12559" width="64.88671875" customWidth="1"/>
    <col min="12560" max="12625" width="4.6640625" customWidth="1"/>
    <col min="12813" max="12813" width="1.6640625" customWidth="1"/>
    <col min="12815" max="12815" width="64.88671875" customWidth="1"/>
    <col min="12816" max="12881" width="4.6640625" customWidth="1"/>
    <col min="13069" max="13069" width="1.6640625" customWidth="1"/>
    <col min="13071" max="13071" width="64.88671875" customWidth="1"/>
    <col min="13072" max="13137" width="4.6640625" customWidth="1"/>
    <col min="13325" max="13325" width="1.6640625" customWidth="1"/>
    <col min="13327" max="13327" width="64.88671875" customWidth="1"/>
    <col min="13328" max="13393" width="4.6640625" customWidth="1"/>
    <col min="13581" max="13581" width="1.6640625" customWidth="1"/>
    <col min="13583" max="13583" width="64.88671875" customWidth="1"/>
    <col min="13584" max="13649" width="4.6640625" customWidth="1"/>
    <col min="13837" max="13837" width="1.6640625" customWidth="1"/>
    <col min="13839" max="13839" width="64.88671875" customWidth="1"/>
    <col min="13840" max="13905" width="4.6640625" customWidth="1"/>
    <col min="14093" max="14093" width="1.6640625" customWidth="1"/>
    <col min="14095" max="14095" width="64.88671875" customWidth="1"/>
    <col min="14096" max="14161" width="4.6640625" customWidth="1"/>
    <col min="14349" max="14349" width="1.6640625" customWidth="1"/>
    <col min="14351" max="14351" width="64.88671875" customWidth="1"/>
    <col min="14352" max="14417" width="4.6640625" customWidth="1"/>
    <col min="14605" max="14605" width="1.6640625" customWidth="1"/>
    <col min="14607" max="14607" width="64.88671875" customWidth="1"/>
    <col min="14608" max="14673" width="4.6640625" customWidth="1"/>
    <col min="14861" max="14861" width="1.6640625" customWidth="1"/>
    <col min="14863" max="14863" width="64.88671875" customWidth="1"/>
    <col min="14864" max="14929" width="4.6640625" customWidth="1"/>
    <col min="15117" max="15117" width="1.6640625" customWidth="1"/>
    <col min="15119" max="15119" width="64.88671875" customWidth="1"/>
    <col min="15120" max="15185" width="4.6640625" customWidth="1"/>
    <col min="15373" max="15373" width="1.6640625" customWidth="1"/>
    <col min="15375" max="15375" width="64.88671875" customWidth="1"/>
    <col min="15376" max="15441" width="4.6640625" customWidth="1"/>
    <col min="15629" max="15629" width="1.6640625" customWidth="1"/>
    <col min="15631" max="15631" width="64.88671875" customWidth="1"/>
    <col min="15632" max="15697" width="4.6640625" customWidth="1"/>
    <col min="15885" max="15885" width="1.6640625" customWidth="1"/>
    <col min="15887" max="15887" width="64.88671875" customWidth="1"/>
    <col min="15888" max="15953" width="4.6640625" customWidth="1"/>
    <col min="16141" max="16141" width="1.6640625" customWidth="1"/>
    <col min="16143" max="16143" width="64.88671875" customWidth="1"/>
    <col min="16144" max="16209" width="4.6640625" customWidth="1"/>
  </cols>
  <sheetData>
    <row r="1" spans="1:81" ht="12" customHeight="1" thickBot="1" x14ac:dyDescent="0.35">
      <c r="A1" s="125"/>
      <c r="B1" s="126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8"/>
    </row>
    <row r="2" spans="1:81" ht="27.75" customHeight="1" x14ac:dyDescent="0.3">
      <c r="A2" s="125"/>
      <c r="B2" s="495" t="s">
        <v>231</v>
      </c>
      <c r="C2" s="496"/>
      <c r="D2" s="499" t="s">
        <v>0</v>
      </c>
      <c r="E2" s="493" t="s">
        <v>1</v>
      </c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4" t="s">
        <v>2</v>
      </c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4"/>
      <c r="AL2" s="502" t="s">
        <v>3</v>
      </c>
      <c r="AM2" s="502"/>
      <c r="AN2" s="502"/>
      <c r="AO2" s="502"/>
      <c r="AP2" s="502"/>
      <c r="AQ2" s="502"/>
      <c r="AR2" s="502"/>
      <c r="AS2" s="502"/>
      <c r="AT2" s="502"/>
      <c r="AU2" s="502"/>
      <c r="AV2" s="502"/>
      <c r="AW2" s="502"/>
      <c r="AX2" s="501" t="s">
        <v>4</v>
      </c>
      <c r="AY2" s="501"/>
      <c r="AZ2" s="501"/>
      <c r="BA2" s="501"/>
      <c r="BB2" s="501"/>
      <c r="BC2" s="501"/>
      <c r="BD2" s="501"/>
      <c r="BE2" s="501"/>
      <c r="BF2" s="501"/>
      <c r="BG2" s="487" t="s">
        <v>5</v>
      </c>
      <c r="BH2" s="487"/>
      <c r="BI2" s="487"/>
      <c r="BJ2" s="487"/>
      <c r="BK2" s="487"/>
      <c r="BL2" s="487"/>
      <c r="BM2" s="487"/>
      <c r="BN2" s="487"/>
      <c r="BO2" s="487"/>
      <c r="BP2" s="487"/>
      <c r="BQ2" s="488" t="s">
        <v>6</v>
      </c>
      <c r="BR2" s="488"/>
      <c r="BS2" s="488"/>
      <c r="BT2" s="488"/>
      <c r="BU2" s="488"/>
      <c r="BV2" s="488"/>
      <c r="BW2" s="488"/>
      <c r="BX2" s="488"/>
      <c r="BY2" s="488"/>
      <c r="BZ2" s="489" t="s">
        <v>61</v>
      </c>
      <c r="CA2" s="489"/>
      <c r="CB2" s="489"/>
      <c r="CC2" s="490"/>
    </row>
    <row r="3" spans="1:81" s="134" customFormat="1" ht="153" customHeight="1" thickBot="1" x14ac:dyDescent="0.35">
      <c r="A3" s="133"/>
      <c r="B3" s="497"/>
      <c r="C3" s="498"/>
      <c r="D3" s="500"/>
      <c r="E3" s="204" t="s">
        <v>13</v>
      </c>
      <c r="F3" s="205" t="s">
        <v>14</v>
      </c>
      <c r="G3" s="205" t="s">
        <v>15</v>
      </c>
      <c r="H3" s="205" t="s">
        <v>16</v>
      </c>
      <c r="I3" s="205" t="s">
        <v>17</v>
      </c>
      <c r="J3" s="205" t="s">
        <v>18</v>
      </c>
      <c r="K3" s="205" t="s">
        <v>19</v>
      </c>
      <c r="L3" s="205" t="s">
        <v>20</v>
      </c>
      <c r="M3" s="205" t="s">
        <v>21</v>
      </c>
      <c r="N3" s="205" t="s">
        <v>8</v>
      </c>
      <c r="O3" s="205" t="s">
        <v>104</v>
      </c>
      <c r="P3" s="205" t="s">
        <v>9</v>
      </c>
      <c r="Q3" s="209"/>
      <c r="R3" s="205" t="s">
        <v>22</v>
      </c>
      <c r="S3" s="205" t="s">
        <v>192</v>
      </c>
      <c r="T3" s="205" t="s">
        <v>23</v>
      </c>
      <c r="U3" s="205" t="s">
        <v>24</v>
      </c>
      <c r="V3" s="205" t="s">
        <v>201</v>
      </c>
      <c r="W3" s="205" t="s">
        <v>25</v>
      </c>
      <c r="X3" s="205" t="s">
        <v>26</v>
      </c>
      <c r="Y3" s="205" t="s">
        <v>27</v>
      </c>
      <c r="Z3" s="205" t="s">
        <v>28</v>
      </c>
      <c r="AA3" s="205" t="s">
        <v>29</v>
      </c>
      <c r="AB3" s="205" t="s">
        <v>196</v>
      </c>
      <c r="AC3" s="205" t="s">
        <v>197</v>
      </c>
      <c r="AD3" s="205" t="s">
        <v>198</v>
      </c>
      <c r="AE3" s="205" t="s">
        <v>199</v>
      </c>
      <c r="AF3" s="206" t="s">
        <v>195</v>
      </c>
      <c r="AG3" s="205" t="s">
        <v>30</v>
      </c>
      <c r="AH3" s="205" t="s">
        <v>31</v>
      </c>
      <c r="AI3" s="205" t="s">
        <v>32</v>
      </c>
      <c r="AJ3" s="205" t="s">
        <v>7</v>
      </c>
      <c r="AK3" s="223"/>
      <c r="AL3" s="205" t="s">
        <v>33</v>
      </c>
      <c r="AM3" s="205" t="s">
        <v>34</v>
      </c>
      <c r="AN3" s="205" t="s">
        <v>35</v>
      </c>
      <c r="AO3" s="205" t="s">
        <v>36</v>
      </c>
      <c r="AP3" s="205" t="s">
        <v>229</v>
      </c>
      <c r="AQ3" s="205" t="s">
        <v>37</v>
      </c>
      <c r="AR3" s="205" t="s">
        <v>38</v>
      </c>
      <c r="AS3" s="205" t="s">
        <v>39</v>
      </c>
      <c r="AT3" s="205" t="s">
        <v>40</v>
      </c>
      <c r="AU3" s="205" t="s">
        <v>41</v>
      </c>
      <c r="AV3" s="205" t="s">
        <v>10</v>
      </c>
      <c r="AW3" s="237"/>
      <c r="AX3" s="205" t="s">
        <v>42</v>
      </c>
      <c r="AY3" s="206" t="s">
        <v>230</v>
      </c>
      <c r="AZ3" s="205" t="s">
        <v>43</v>
      </c>
      <c r="BA3" s="205" t="s">
        <v>200</v>
      </c>
      <c r="BB3" s="205" t="s">
        <v>44</v>
      </c>
      <c r="BC3" s="205" t="s">
        <v>45</v>
      </c>
      <c r="BD3" s="205" t="s">
        <v>203</v>
      </c>
      <c r="BE3" s="205" t="s">
        <v>46</v>
      </c>
      <c r="BF3" s="255"/>
      <c r="BG3" s="205" t="s">
        <v>47</v>
      </c>
      <c r="BH3" s="205" t="s">
        <v>48</v>
      </c>
      <c r="BI3" s="205" t="s">
        <v>49</v>
      </c>
      <c r="BJ3" s="205" t="s">
        <v>50</v>
      </c>
      <c r="BK3" s="205" t="s">
        <v>51</v>
      </c>
      <c r="BL3" s="205" t="s">
        <v>52</v>
      </c>
      <c r="BM3" s="205" t="s">
        <v>202</v>
      </c>
      <c r="BN3" s="205" t="s">
        <v>53</v>
      </c>
      <c r="BO3" s="207" t="s">
        <v>56</v>
      </c>
      <c r="BP3" s="273"/>
      <c r="BQ3" s="205" t="s">
        <v>57</v>
      </c>
      <c r="BR3" s="205" t="s">
        <v>58</v>
      </c>
      <c r="BS3" s="205" t="s">
        <v>59</v>
      </c>
      <c r="BT3" s="205" t="s">
        <v>105</v>
      </c>
      <c r="BU3" s="205" t="s">
        <v>54</v>
      </c>
      <c r="BV3" s="205" t="s">
        <v>55</v>
      </c>
      <c r="BW3" s="205" t="s">
        <v>60</v>
      </c>
      <c r="BX3" s="562" t="s">
        <v>72</v>
      </c>
      <c r="BY3" s="287"/>
      <c r="BZ3" s="208" t="s">
        <v>62</v>
      </c>
      <c r="CA3" s="208" t="s">
        <v>63</v>
      </c>
      <c r="CB3" s="562" t="s">
        <v>64</v>
      </c>
      <c r="CC3" s="300"/>
    </row>
    <row r="4" spans="1:81" s="144" customFormat="1" ht="14.25" customHeight="1" x14ac:dyDescent="0.3">
      <c r="A4" s="503" t="s">
        <v>117</v>
      </c>
      <c r="B4" s="491" t="s">
        <v>11</v>
      </c>
      <c r="C4" s="491" t="s">
        <v>205</v>
      </c>
      <c r="D4" s="428"/>
      <c r="E4" s="154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210"/>
      <c r="R4" s="139"/>
      <c r="S4" s="139"/>
      <c r="T4" s="139"/>
      <c r="U4" s="139"/>
      <c r="V4" s="139"/>
      <c r="W4" s="139"/>
      <c r="X4" s="140"/>
      <c r="Y4" s="139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224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238"/>
      <c r="AX4" s="140"/>
      <c r="AY4" s="140"/>
      <c r="AZ4" s="140"/>
      <c r="BA4" s="140"/>
      <c r="BB4" s="140"/>
      <c r="BC4" s="140"/>
      <c r="BD4" s="140"/>
      <c r="BE4" s="140"/>
      <c r="BF4" s="256"/>
      <c r="BG4" s="139"/>
      <c r="BH4" s="140"/>
      <c r="BI4" s="140"/>
      <c r="BJ4" s="140"/>
      <c r="BK4" s="140"/>
      <c r="BL4" s="140"/>
      <c r="BM4" s="140"/>
      <c r="BN4" s="140"/>
      <c r="BO4" s="141"/>
      <c r="BP4" s="274"/>
      <c r="BQ4" s="140"/>
      <c r="BR4" s="140"/>
      <c r="BS4" s="139"/>
      <c r="BT4" s="139"/>
      <c r="BU4" s="139"/>
      <c r="BV4" s="139"/>
      <c r="BW4" s="140"/>
      <c r="BX4" s="561"/>
      <c r="BY4" s="288"/>
      <c r="BZ4" s="142"/>
      <c r="CA4" s="143"/>
      <c r="CB4" s="561"/>
      <c r="CC4" s="301"/>
    </row>
    <row r="5" spans="1:81" s="1" customFormat="1" ht="16.5" customHeight="1" thickBot="1" x14ac:dyDescent="0.35">
      <c r="A5" s="504"/>
      <c r="B5" s="492"/>
      <c r="C5" s="492"/>
      <c r="D5" s="429"/>
      <c r="E5" s="15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1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25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39"/>
      <c r="AX5" s="2"/>
      <c r="AY5" s="2"/>
      <c r="AZ5" s="2"/>
      <c r="BA5" s="2"/>
      <c r="BB5" s="2"/>
      <c r="BC5" s="2"/>
      <c r="BD5" s="2"/>
      <c r="BE5" s="2"/>
      <c r="BF5" s="257"/>
      <c r="BG5" s="2"/>
      <c r="BH5" s="2"/>
      <c r="BI5" s="2"/>
      <c r="BJ5" s="2"/>
      <c r="BK5" s="2"/>
      <c r="BL5" s="2"/>
      <c r="BM5" s="2"/>
      <c r="BN5" s="2"/>
      <c r="BO5" s="2"/>
      <c r="BP5" s="275"/>
      <c r="BQ5" s="2"/>
      <c r="BR5" s="2"/>
      <c r="BS5" s="2"/>
      <c r="BT5" s="2"/>
      <c r="BU5" s="2"/>
      <c r="BV5" s="2"/>
      <c r="BW5" s="2"/>
      <c r="BX5" s="61"/>
      <c r="BY5" s="289"/>
      <c r="BZ5" s="2"/>
      <c r="CA5" s="20"/>
      <c r="CB5" s="62"/>
      <c r="CC5" s="302"/>
    </row>
    <row r="6" spans="1:81" ht="39" customHeight="1" x14ac:dyDescent="0.3">
      <c r="A6" s="505" t="s">
        <v>129</v>
      </c>
      <c r="B6" s="13" t="s">
        <v>118</v>
      </c>
      <c r="C6" s="194" t="s">
        <v>185</v>
      </c>
      <c r="D6" s="441">
        <f t="shared" ref="D6:D16" si="0">COUNTIF(E6:CA6,"=+")</f>
        <v>7</v>
      </c>
      <c r="E6" s="4" t="s">
        <v>12</v>
      </c>
      <c r="F6" s="5"/>
      <c r="G6" s="5"/>
      <c r="H6" s="5"/>
      <c r="I6" s="5"/>
      <c r="J6" s="5"/>
      <c r="K6" s="5"/>
      <c r="L6" s="5"/>
      <c r="M6" s="5"/>
      <c r="N6" s="5" t="s">
        <v>12</v>
      </c>
      <c r="O6" s="5"/>
      <c r="P6" s="5"/>
      <c r="Q6" s="212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 t="s">
        <v>12</v>
      </c>
      <c r="AH6" s="5" t="s">
        <v>12</v>
      </c>
      <c r="AI6" s="5"/>
      <c r="AJ6" s="5"/>
      <c r="AK6" s="226"/>
      <c r="AL6" s="5"/>
      <c r="AM6" s="5" t="s">
        <v>12</v>
      </c>
      <c r="AN6" s="5"/>
      <c r="AO6" s="5"/>
      <c r="AP6" s="5"/>
      <c r="AQ6" s="5"/>
      <c r="AR6" s="5"/>
      <c r="AS6" s="5"/>
      <c r="AT6" s="5" t="s">
        <v>12</v>
      </c>
      <c r="AU6" s="5"/>
      <c r="AV6" s="5"/>
      <c r="AW6" s="240"/>
      <c r="AX6" s="5"/>
      <c r="AY6" s="5"/>
      <c r="AZ6" s="5"/>
      <c r="BA6" s="5"/>
      <c r="BB6" s="5"/>
      <c r="BC6" s="5"/>
      <c r="BD6" s="5"/>
      <c r="BE6" s="5"/>
      <c r="BF6" s="258"/>
      <c r="BG6" s="5"/>
      <c r="BH6" s="5"/>
      <c r="BI6" s="5"/>
      <c r="BJ6" s="5"/>
      <c r="BK6" s="5" t="s">
        <v>12</v>
      </c>
      <c r="BL6" s="5"/>
      <c r="BM6" s="5"/>
      <c r="BN6" s="5"/>
      <c r="BO6" s="5"/>
      <c r="BP6" s="276"/>
      <c r="BQ6" s="5"/>
      <c r="BR6" s="5"/>
      <c r="BS6" s="5"/>
      <c r="BT6" s="5"/>
      <c r="BU6" s="5"/>
      <c r="BV6" s="5"/>
      <c r="BW6" s="5"/>
      <c r="BX6" s="82"/>
      <c r="BY6" s="290"/>
      <c r="BZ6" s="5"/>
      <c r="CA6" s="21"/>
      <c r="CB6" s="80"/>
      <c r="CC6" s="303"/>
    </row>
    <row r="7" spans="1:81" ht="34.200000000000003" x14ac:dyDescent="0.3">
      <c r="A7" s="506"/>
      <c r="B7" s="3" t="s">
        <v>119</v>
      </c>
      <c r="C7" s="174" t="s">
        <v>186</v>
      </c>
      <c r="D7" s="431">
        <f t="shared" si="0"/>
        <v>17</v>
      </c>
      <c r="E7" s="6"/>
      <c r="F7" s="7"/>
      <c r="G7" s="7"/>
      <c r="H7" s="7"/>
      <c r="I7" s="7" t="s">
        <v>12</v>
      </c>
      <c r="J7" s="7"/>
      <c r="K7" s="7"/>
      <c r="L7" s="7"/>
      <c r="M7" s="7"/>
      <c r="N7" s="7"/>
      <c r="O7" s="7"/>
      <c r="P7" s="7" t="s">
        <v>12</v>
      </c>
      <c r="Q7" s="213"/>
      <c r="R7" s="7"/>
      <c r="S7" s="7"/>
      <c r="T7" s="7"/>
      <c r="U7" s="7"/>
      <c r="V7" s="7" t="s">
        <v>12</v>
      </c>
      <c r="W7" s="7" t="s">
        <v>12</v>
      </c>
      <c r="X7" s="7"/>
      <c r="Y7" s="7"/>
      <c r="Z7" s="7"/>
      <c r="AA7" s="7" t="s">
        <v>12</v>
      </c>
      <c r="AB7" s="7"/>
      <c r="AC7" s="7"/>
      <c r="AD7" s="7"/>
      <c r="AE7" s="7"/>
      <c r="AF7" s="7"/>
      <c r="AG7" s="7"/>
      <c r="AH7" s="7" t="s">
        <v>12</v>
      </c>
      <c r="AI7" s="7"/>
      <c r="AJ7" s="7"/>
      <c r="AK7" s="227"/>
      <c r="AL7" s="7"/>
      <c r="AM7" s="7"/>
      <c r="AN7" s="7"/>
      <c r="AO7" s="7" t="s">
        <v>12</v>
      </c>
      <c r="AP7" s="7" t="s">
        <v>12</v>
      </c>
      <c r="AQ7" s="7"/>
      <c r="AR7" s="7"/>
      <c r="AS7" s="7" t="s">
        <v>12</v>
      </c>
      <c r="AT7" s="7" t="s">
        <v>12</v>
      </c>
      <c r="AU7" s="7"/>
      <c r="AV7" s="7"/>
      <c r="AW7" s="241"/>
      <c r="AX7" s="7"/>
      <c r="AY7" s="7"/>
      <c r="AZ7" s="7" t="s">
        <v>12</v>
      </c>
      <c r="BA7" s="7"/>
      <c r="BB7" s="7" t="s">
        <v>12</v>
      </c>
      <c r="BC7" s="7"/>
      <c r="BD7" s="7"/>
      <c r="BE7" s="7"/>
      <c r="BF7" s="259"/>
      <c r="BG7" s="7"/>
      <c r="BH7" s="7"/>
      <c r="BI7" s="7"/>
      <c r="BJ7" s="7"/>
      <c r="BK7" s="7"/>
      <c r="BL7" s="7"/>
      <c r="BM7" s="7"/>
      <c r="BN7" s="7"/>
      <c r="BO7" s="7" t="s">
        <v>12</v>
      </c>
      <c r="BP7" s="277"/>
      <c r="BQ7" s="7"/>
      <c r="BR7" s="7" t="s">
        <v>12</v>
      </c>
      <c r="BS7" s="7"/>
      <c r="BT7" s="7"/>
      <c r="BU7" s="7" t="s">
        <v>12</v>
      </c>
      <c r="BV7" s="7" t="s">
        <v>12</v>
      </c>
      <c r="BW7" s="7" t="s">
        <v>12</v>
      </c>
      <c r="BX7" s="68"/>
      <c r="BY7" s="291"/>
      <c r="BZ7" s="7"/>
      <c r="CA7" s="22"/>
      <c r="CB7" s="66"/>
      <c r="CC7" s="304"/>
    </row>
    <row r="8" spans="1:81" ht="22.8" x14ac:dyDescent="0.3">
      <c r="A8" s="506"/>
      <c r="B8" s="3" t="s">
        <v>120</v>
      </c>
      <c r="C8" s="174" t="s">
        <v>190</v>
      </c>
      <c r="D8" s="431">
        <f t="shared" si="0"/>
        <v>17</v>
      </c>
      <c r="E8" s="6"/>
      <c r="F8" s="7"/>
      <c r="G8" s="7"/>
      <c r="H8" s="7"/>
      <c r="I8" s="7"/>
      <c r="J8" s="7" t="s">
        <v>12</v>
      </c>
      <c r="K8" s="7"/>
      <c r="L8" s="7"/>
      <c r="M8" s="7" t="s">
        <v>12</v>
      </c>
      <c r="N8" s="7"/>
      <c r="O8" s="7"/>
      <c r="P8" s="7"/>
      <c r="Q8" s="213"/>
      <c r="R8" s="7"/>
      <c r="S8" s="7"/>
      <c r="T8" s="7" t="s">
        <v>12</v>
      </c>
      <c r="U8" s="7" t="s">
        <v>12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 t="s">
        <v>12</v>
      </c>
      <c r="AJ8" s="7"/>
      <c r="AK8" s="227"/>
      <c r="AL8" s="7"/>
      <c r="AM8" s="7"/>
      <c r="AN8" s="7"/>
      <c r="AO8" s="7" t="s">
        <v>12</v>
      </c>
      <c r="AP8" s="7" t="s">
        <v>12</v>
      </c>
      <c r="AQ8" s="7" t="s">
        <v>12</v>
      </c>
      <c r="AR8" s="7" t="s">
        <v>12</v>
      </c>
      <c r="AS8" s="7"/>
      <c r="AT8" s="7"/>
      <c r="AU8" s="7"/>
      <c r="AV8" s="7"/>
      <c r="AW8" s="241"/>
      <c r="AX8" s="7"/>
      <c r="AY8" s="7" t="s">
        <v>12</v>
      </c>
      <c r="AZ8" s="7"/>
      <c r="BA8" s="7"/>
      <c r="BB8" s="7"/>
      <c r="BC8" s="7" t="s">
        <v>12</v>
      </c>
      <c r="BD8" s="7"/>
      <c r="BE8" s="7"/>
      <c r="BF8" s="259"/>
      <c r="BG8" s="7"/>
      <c r="BH8" s="7"/>
      <c r="BI8" s="7" t="s">
        <v>12</v>
      </c>
      <c r="BJ8" s="7" t="s">
        <v>12</v>
      </c>
      <c r="BK8" s="7"/>
      <c r="BL8" s="7" t="s">
        <v>12</v>
      </c>
      <c r="BM8" s="7"/>
      <c r="BN8" s="7"/>
      <c r="BO8" s="7"/>
      <c r="BP8" s="277"/>
      <c r="BQ8" s="7"/>
      <c r="BR8" s="7"/>
      <c r="BS8" s="7"/>
      <c r="BT8" s="7"/>
      <c r="BU8" s="7" t="s">
        <v>12</v>
      </c>
      <c r="BV8" s="7" t="s">
        <v>12</v>
      </c>
      <c r="BW8" s="7"/>
      <c r="BX8" s="68"/>
      <c r="BY8" s="291"/>
      <c r="BZ8" s="7"/>
      <c r="CA8" s="22" t="s">
        <v>12</v>
      </c>
      <c r="CB8" s="66"/>
      <c r="CC8" s="304"/>
    </row>
    <row r="9" spans="1:81" ht="34.200000000000003" x14ac:dyDescent="0.3">
      <c r="A9" s="506"/>
      <c r="B9" s="3" t="s">
        <v>121</v>
      </c>
      <c r="C9" s="176" t="s">
        <v>234</v>
      </c>
      <c r="D9" s="431">
        <f t="shared" si="0"/>
        <v>24</v>
      </c>
      <c r="E9" s="6"/>
      <c r="F9" s="7"/>
      <c r="G9" s="7"/>
      <c r="H9" s="7" t="s">
        <v>12</v>
      </c>
      <c r="I9" s="7" t="s">
        <v>12</v>
      </c>
      <c r="J9" s="7"/>
      <c r="K9" s="7"/>
      <c r="L9" s="7" t="s">
        <v>12</v>
      </c>
      <c r="M9" s="7"/>
      <c r="N9" s="7"/>
      <c r="O9" s="7" t="s">
        <v>12</v>
      </c>
      <c r="P9" s="7"/>
      <c r="Q9" s="213"/>
      <c r="R9" s="7" t="s">
        <v>12</v>
      </c>
      <c r="S9" s="7"/>
      <c r="T9" s="7"/>
      <c r="U9" s="7"/>
      <c r="V9" s="7"/>
      <c r="W9" s="7"/>
      <c r="X9" s="7" t="s">
        <v>12</v>
      </c>
      <c r="Y9" s="7" t="s">
        <v>12</v>
      </c>
      <c r="Z9" s="7"/>
      <c r="AA9" s="7" t="s">
        <v>12</v>
      </c>
      <c r="AB9" s="7"/>
      <c r="AC9" s="7"/>
      <c r="AD9" s="7"/>
      <c r="AE9" s="7"/>
      <c r="AF9" s="7"/>
      <c r="AG9" s="7"/>
      <c r="AH9" s="7"/>
      <c r="AI9" s="7" t="s">
        <v>12</v>
      </c>
      <c r="AJ9" s="7"/>
      <c r="AK9" s="227"/>
      <c r="AL9" s="7"/>
      <c r="AM9" s="7"/>
      <c r="AN9" s="7" t="s">
        <v>12</v>
      </c>
      <c r="AO9" s="7"/>
      <c r="AP9" s="7"/>
      <c r="AQ9" s="7" t="s">
        <v>12</v>
      </c>
      <c r="AR9" s="7" t="s">
        <v>12</v>
      </c>
      <c r="AS9" s="7"/>
      <c r="AT9" s="7"/>
      <c r="AU9" s="7" t="s">
        <v>12</v>
      </c>
      <c r="AV9" s="7"/>
      <c r="AW9" s="241"/>
      <c r="AX9" s="7"/>
      <c r="AY9" s="7"/>
      <c r="AZ9" s="7"/>
      <c r="BA9" s="7" t="s">
        <v>12</v>
      </c>
      <c r="BB9" s="7" t="s">
        <v>12</v>
      </c>
      <c r="BC9" s="7"/>
      <c r="BD9" s="7" t="s">
        <v>12</v>
      </c>
      <c r="BE9" s="7"/>
      <c r="BF9" s="259"/>
      <c r="BG9" s="7"/>
      <c r="BH9" s="7" t="s">
        <v>12</v>
      </c>
      <c r="BI9" s="7" t="s">
        <v>12</v>
      </c>
      <c r="BJ9" s="7"/>
      <c r="BK9" s="7" t="s">
        <v>12</v>
      </c>
      <c r="BL9" s="7" t="s">
        <v>12</v>
      </c>
      <c r="BM9" s="7" t="s">
        <v>12</v>
      </c>
      <c r="BN9" s="7"/>
      <c r="BO9" s="7" t="s">
        <v>12</v>
      </c>
      <c r="BP9" s="277"/>
      <c r="BQ9" s="7" t="s">
        <v>12</v>
      </c>
      <c r="BR9" s="7"/>
      <c r="BS9" s="7"/>
      <c r="BT9" s="7"/>
      <c r="BU9" s="7"/>
      <c r="BV9" s="7"/>
      <c r="BW9" s="7" t="s">
        <v>12</v>
      </c>
      <c r="BX9" s="68"/>
      <c r="BY9" s="291"/>
      <c r="BZ9" s="7"/>
      <c r="CA9" s="22"/>
      <c r="CB9" s="66"/>
      <c r="CC9" s="304"/>
    </row>
    <row r="10" spans="1:81" ht="34.200000000000003" x14ac:dyDescent="0.3">
      <c r="A10" s="506"/>
      <c r="B10" s="3" t="s">
        <v>122</v>
      </c>
      <c r="C10" s="176" t="s">
        <v>132</v>
      </c>
      <c r="D10" s="431">
        <f t="shared" si="0"/>
        <v>15</v>
      </c>
      <c r="E10" s="6" t="s">
        <v>12</v>
      </c>
      <c r="F10" s="7" t="s">
        <v>12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213"/>
      <c r="R10" s="7"/>
      <c r="S10" s="7" t="s">
        <v>12</v>
      </c>
      <c r="T10" s="7"/>
      <c r="U10" s="7" t="s">
        <v>12</v>
      </c>
      <c r="V10" s="7"/>
      <c r="W10" s="7"/>
      <c r="X10" s="7" t="s">
        <v>12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227"/>
      <c r="AL10" s="7" t="s">
        <v>12</v>
      </c>
      <c r="AM10" s="7"/>
      <c r="AN10" s="7"/>
      <c r="AO10" s="7"/>
      <c r="AP10" s="7"/>
      <c r="AQ10" s="7"/>
      <c r="AR10" s="7" t="s">
        <v>12</v>
      </c>
      <c r="AS10" s="7"/>
      <c r="AT10" s="7"/>
      <c r="AU10" s="7" t="s">
        <v>12</v>
      </c>
      <c r="AV10" s="7" t="s">
        <v>12</v>
      </c>
      <c r="AW10" s="241"/>
      <c r="AX10" s="7"/>
      <c r="AY10" s="7"/>
      <c r="AZ10" s="7"/>
      <c r="BA10" s="7"/>
      <c r="BB10" s="7"/>
      <c r="BC10" s="7"/>
      <c r="BD10" s="7"/>
      <c r="BE10" s="7" t="s">
        <v>12</v>
      </c>
      <c r="BF10" s="259"/>
      <c r="BG10" s="7"/>
      <c r="BH10" s="7"/>
      <c r="BI10" s="7"/>
      <c r="BJ10" s="7"/>
      <c r="BK10" s="7"/>
      <c r="BL10" s="7" t="s">
        <v>12</v>
      </c>
      <c r="BM10" s="7"/>
      <c r="BN10" s="7"/>
      <c r="BO10" s="7" t="s">
        <v>12</v>
      </c>
      <c r="BP10" s="277"/>
      <c r="BQ10" s="7"/>
      <c r="BR10" s="7" t="s">
        <v>12</v>
      </c>
      <c r="BS10" s="7"/>
      <c r="BT10" s="7"/>
      <c r="BU10" s="7" t="s">
        <v>12</v>
      </c>
      <c r="BV10" s="7"/>
      <c r="BW10" s="7" t="s">
        <v>12</v>
      </c>
      <c r="BX10" s="68"/>
      <c r="BY10" s="291"/>
      <c r="BZ10" s="7"/>
      <c r="CA10" s="22"/>
      <c r="CB10" s="66"/>
      <c r="CC10" s="304"/>
    </row>
    <row r="11" spans="1:81" ht="22.8" x14ac:dyDescent="0.3">
      <c r="A11" s="506"/>
      <c r="B11" s="3" t="s">
        <v>123</v>
      </c>
      <c r="C11" s="176" t="s">
        <v>233</v>
      </c>
      <c r="D11" s="431">
        <f t="shared" si="0"/>
        <v>8</v>
      </c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213"/>
      <c r="R11" s="7"/>
      <c r="S11" s="7"/>
      <c r="T11" s="7"/>
      <c r="U11" s="7"/>
      <c r="V11" s="7"/>
      <c r="W11" s="7"/>
      <c r="X11" s="7"/>
      <c r="Y11" s="7" t="s">
        <v>12</v>
      </c>
      <c r="Z11" s="7"/>
      <c r="AA11" s="7"/>
      <c r="AB11" s="7"/>
      <c r="AC11" s="7"/>
      <c r="AD11" s="7"/>
      <c r="AE11" s="7"/>
      <c r="AF11" s="7"/>
      <c r="AG11" s="7"/>
      <c r="AH11" s="7" t="s">
        <v>12</v>
      </c>
      <c r="AI11" s="7"/>
      <c r="AJ11" s="7"/>
      <c r="AK11" s="227"/>
      <c r="AL11" s="7" t="s">
        <v>12</v>
      </c>
      <c r="AM11" s="7" t="s">
        <v>12</v>
      </c>
      <c r="AN11" s="7" t="s">
        <v>12</v>
      </c>
      <c r="AO11" s="7"/>
      <c r="AP11" s="7"/>
      <c r="AQ11" s="7"/>
      <c r="AR11" s="7"/>
      <c r="AS11" s="7"/>
      <c r="AT11" s="7" t="s">
        <v>12</v>
      </c>
      <c r="AU11" s="7"/>
      <c r="AV11" s="7"/>
      <c r="AW11" s="241"/>
      <c r="AX11" s="7"/>
      <c r="AY11" s="7"/>
      <c r="AZ11" s="7"/>
      <c r="BA11" s="7"/>
      <c r="BB11" s="7"/>
      <c r="BC11" s="7"/>
      <c r="BD11" s="7"/>
      <c r="BE11" s="7"/>
      <c r="BF11" s="259"/>
      <c r="BG11" s="7"/>
      <c r="BH11" s="7"/>
      <c r="BI11" s="7"/>
      <c r="BJ11" s="7"/>
      <c r="BK11" s="7"/>
      <c r="BL11" s="7"/>
      <c r="BM11" s="7" t="s">
        <v>12</v>
      </c>
      <c r="BN11" s="7"/>
      <c r="BO11" s="7"/>
      <c r="BP11" s="277"/>
      <c r="BQ11" s="7" t="s">
        <v>12</v>
      </c>
      <c r="BR11" s="7"/>
      <c r="BS11" s="7"/>
      <c r="BT11" s="7"/>
      <c r="BU11" s="7"/>
      <c r="BV11" s="7"/>
      <c r="BW11" s="7"/>
      <c r="BX11" s="68"/>
      <c r="BY11" s="291"/>
      <c r="BZ11" s="7"/>
      <c r="CA11" s="22"/>
      <c r="CB11" s="66"/>
      <c r="CC11" s="304"/>
    </row>
    <row r="12" spans="1:81" ht="22.8" x14ac:dyDescent="0.3">
      <c r="A12" s="507"/>
      <c r="B12" s="34" t="s">
        <v>124</v>
      </c>
      <c r="C12" s="178" t="s">
        <v>133</v>
      </c>
      <c r="D12" s="432">
        <f t="shared" si="0"/>
        <v>14</v>
      </c>
      <c r="E12" s="36" t="s">
        <v>12</v>
      </c>
      <c r="F12" s="35"/>
      <c r="G12" s="35"/>
      <c r="H12" s="35" t="s">
        <v>12</v>
      </c>
      <c r="I12" s="35"/>
      <c r="J12" s="35" t="s">
        <v>12</v>
      </c>
      <c r="K12" s="35" t="s">
        <v>12</v>
      </c>
      <c r="L12" s="35"/>
      <c r="M12" s="35"/>
      <c r="N12" s="35"/>
      <c r="O12" s="35"/>
      <c r="P12" s="35"/>
      <c r="Q12" s="214"/>
      <c r="R12" s="35"/>
      <c r="S12" s="35"/>
      <c r="T12" s="35"/>
      <c r="U12" s="35"/>
      <c r="V12" s="35"/>
      <c r="W12" s="35"/>
      <c r="X12" s="35"/>
      <c r="Y12" s="35"/>
      <c r="Z12" s="35" t="s">
        <v>12</v>
      </c>
      <c r="AA12" s="35" t="s">
        <v>12</v>
      </c>
      <c r="AB12" s="35"/>
      <c r="AC12" s="35"/>
      <c r="AD12" s="35"/>
      <c r="AE12" s="35"/>
      <c r="AF12" s="35"/>
      <c r="AG12" s="35" t="s">
        <v>12</v>
      </c>
      <c r="AH12" s="35"/>
      <c r="AI12" s="35"/>
      <c r="AJ12" s="35"/>
      <c r="AK12" s="228"/>
      <c r="AL12" s="35"/>
      <c r="AM12" s="35"/>
      <c r="AN12" s="35" t="s">
        <v>12</v>
      </c>
      <c r="AO12" s="35"/>
      <c r="AP12" s="35"/>
      <c r="AQ12" s="35"/>
      <c r="AR12" s="35"/>
      <c r="AS12" s="35"/>
      <c r="AT12" s="35"/>
      <c r="AU12" s="35"/>
      <c r="AV12" s="35"/>
      <c r="AW12" s="242"/>
      <c r="AX12" s="35"/>
      <c r="AY12" s="35" t="s">
        <v>12</v>
      </c>
      <c r="AZ12" s="35"/>
      <c r="BA12" s="35"/>
      <c r="BB12" s="35" t="s">
        <v>12</v>
      </c>
      <c r="BC12" s="35"/>
      <c r="BD12" s="35"/>
      <c r="BE12" s="35"/>
      <c r="BF12" s="260"/>
      <c r="BG12" s="35" t="s">
        <v>12</v>
      </c>
      <c r="BH12" s="35" t="s">
        <v>12</v>
      </c>
      <c r="BI12" s="35"/>
      <c r="BJ12" s="35"/>
      <c r="BK12" s="35"/>
      <c r="BL12" s="35"/>
      <c r="BM12" s="35"/>
      <c r="BN12" s="35" t="s">
        <v>12</v>
      </c>
      <c r="BO12" s="35"/>
      <c r="BP12" s="278"/>
      <c r="BQ12" s="35"/>
      <c r="BR12" s="35"/>
      <c r="BS12" s="35"/>
      <c r="BT12" s="35"/>
      <c r="BU12" s="35"/>
      <c r="BV12" s="35"/>
      <c r="BW12" s="35"/>
      <c r="BX12" s="35"/>
      <c r="BY12" s="292"/>
      <c r="BZ12" s="35"/>
      <c r="CA12" s="38" t="s">
        <v>12</v>
      </c>
      <c r="CB12" s="38" t="s">
        <v>12</v>
      </c>
      <c r="CC12" s="305"/>
    </row>
    <row r="13" spans="1:81" ht="34.200000000000003" x14ac:dyDescent="0.3">
      <c r="A13" s="506" t="s">
        <v>130</v>
      </c>
      <c r="B13" s="3" t="s">
        <v>125</v>
      </c>
      <c r="C13" s="195" t="s">
        <v>187</v>
      </c>
      <c r="D13" s="430">
        <f t="shared" si="0"/>
        <v>5</v>
      </c>
      <c r="E13" s="28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213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 t="s">
        <v>12</v>
      </c>
      <c r="AG13" s="12"/>
      <c r="AH13" s="12"/>
      <c r="AI13" s="12"/>
      <c r="AJ13" s="12"/>
      <c r="AK13" s="227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243"/>
      <c r="AX13" s="12"/>
      <c r="AY13" s="12"/>
      <c r="AZ13" s="12" t="s">
        <v>12</v>
      </c>
      <c r="BA13" s="12"/>
      <c r="BB13" s="12"/>
      <c r="BC13" s="12" t="s">
        <v>12</v>
      </c>
      <c r="BD13" s="12"/>
      <c r="BE13" s="12"/>
      <c r="BF13" s="261"/>
      <c r="BG13" s="12"/>
      <c r="BH13" s="12"/>
      <c r="BI13" s="12"/>
      <c r="BJ13" s="12"/>
      <c r="BK13" s="12"/>
      <c r="BL13" s="12"/>
      <c r="BM13" s="12"/>
      <c r="BN13" s="12"/>
      <c r="BO13" s="12"/>
      <c r="BP13" s="277"/>
      <c r="BQ13" s="12"/>
      <c r="BR13" s="12"/>
      <c r="BS13" s="12" t="s">
        <v>12</v>
      </c>
      <c r="BT13" s="12"/>
      <c r="BU13" s="12"/>
      <c r="BV13" s="12"/>
      <c r="BW13" s="12"/>
      <c r="BX13" s="68"/>
      <c r="BY13" s="291"/>
      <c r="BZ13" s="12"/>
      <c r="CA13" s="37" t="s">
        <v>12</v>
      </c>
      <c r="CB13" s="66"/>
      <c r="CC13" s="306"/>
    </row>
    <row r="14" spans="1:81" ht="22.8" x14ac:dyDescent="0.3">
      <c r="A14" s="506"/>
      <c r="B14" s="3" t="s">
        <v>126</v>
      </c>
      <c r="C14" s="174" t="s">
        <v>134</v>
      </c>
      <c r="D14" s="431">
        <f t="shared" si="0"/>
        <v>5</v>
      </c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213"/>
      <c r="R14" s="7"/>
      <c r="S14" s="7"/>
      <c r="T14" s="7" t="s">
        <v>12</v>
      </c>
      <c r="U14" s="7"/>
      <c r="V14" s="7"/>
      <c r="W14" s="7"/>
      <c r="X14" s="7"/>
      <c r="Y14" s="7" t="s">
        <v>12</v>
      </c>
      <c r="Z14" s="7"/>
      <c r="AA14" s="7"/>
      <c r="AB14" s="7"/>
      <c r="AC14" s="7"/>
      <c r="AD14" s="7"/>
      <c r="AE14" s="7" t="s">
        <v>12</v>
      </c>
      <c r="AF14" s="7"/>
      <c r="AG14" s="7"/>
      <c r="AH14" s="7"/>
      <c r="AI14" s="7"/>
      <c r="AJ14" s="7"/>
      <c r="AK14" s="22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241"/>
      <c r="AX14" s="7"/>
      <c r="AY14" s="7"/>
      <c r="AZ14" s="7"/>
      <c r="BA14" s="7"/>
      <c r="BB14" s="7"/>
      <c r="BC14" s="7"/>
      <c r="BD14" s="7"/>
      <c r="BE14" s="7"/>
      <c r="BF14" s="259"/>
      <c r="BG14" s="7"/>
      <c r="BH14" s="7"/>
      <c r="BI14" s="7"/>
      <c r="BJ14" s="7"/>
      <c r="BK14" s="7"/>
      <c r="BL14" s="7"/>
      <c r="BM14" s="7"/>
      <c r="BN14" s="7"/>
      <c r="BO14" s="7"/>
      <c r="BP14" s="277"/>
      <c r="BQ14" s="7"/>
      <c r="BR14" s="7"/>
      <c r="BS14" s="7"/>
      <c r="BT14" s="7" t="s">
        <v>12</v>
      </c>
      <c r="BU14" s="7"/>
      <c r="BV14" s="7"/>
      <c r="BW14" s="7"/>
      <c r="BX14" s="68"/>
      <c r="BY14" s="291"/>
      <c r="BZ14" s="7" t="s">
        <v>12</v>
      </c>
      <c r="CA14" s="22"/>
      <c r="CB14" s="66"/>
      <c r="CC14" s="304"/>
    </row>
    <row r="15" spans="1:81" ht="34.200000000000003" x14ac:dyDescent="0.3">
      <c r="A15" s="506"/>
      <c r="B15" s="3" t="s">
        <v>127</v>
      </c>
      <c r="C15" s="176" t="s">
        <v>131</v>
      </c>
      <c r="D15" s="431">
        <f t="shared" si="0"/>
        <v>9</v>
      </c>
      <c r="E15" s="6"/>
      <c r="F15" s="8" t="s">
        <v>12</v>
      </c>
      <c r="G15" s="7" t="s">
        <v>12</v>
      </c>
      <c r="H15" s="7"/>
      <c r="I15" s="7"/>
      <c r="J15" s="7"/>
      <c r="K15" s="7"/>
      <c r="L15" s="7"/>
      <c r="M15" s="7"/>
      <c r="N15" s="7"/>
      <c r="O15" s="7"/>
      <c r="P15" s="7"/>
      <c r="Q15" s="213"/>
      <c r="R15" s="7"/>
      <c r="S15" s="7"/>
      <c r="T15" s="7"/>
      <c r="U15" s="7"/>
      <c r="V15" s="7"/>
      <c r="W15" s="7"/>
      <c r="X15" s="7"/>
      <c r="Y15" s="7"/>
      <c r="Z15" s="7"/>
      <c r="AA15" s="7"/>
      <c r="AB15" s="7" t="s">
        <v>12</v>
      </c>
      <c r="AC15" s="7" t="s">
        <v>12</v>
      </c>
      <c r="AD15" s="7" t="s">
        <v>12</v>
      </c>
      <c r="AE15" s="7" t="s">
        <v>12</v>
      </c>
      <c r="AF15" s="7"/>
      <c r="AG15" s="7"/>
      <c r="AH15" s="7"/>
      <c r="AI15" s="7"/>
      <c r="AJ15" s="7"/>
      <c r="AK15" s="22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241"/>
      <c r="AX15" s="7" t="s">
        <v>12</v>
      </c>
      <c r="AY15" s="7"/>
      <c r="AZ15" s="7"/>
      <c r="BA15" s="7"/>
      <c r="BB15" s="7"/>
      <c r="BC15" s="7"/>
      <c r="BD15" s="7"/>
      <c r="BE15" s="7"/>
      <c r="BF15" s="259"/>
      <c r="BG15" s="7"/>
      <c r="BH15" s="7"/>
      <c r="BI15" s="7"/>
      <c r="BJ15" s="7"/>
      <c r="BK15" s="7"/>
      <c r="BL15" s="7"/>
      <c r="BM15" s="7"/>
      <c r="BN15" s="7"/>
      <c r="BO15" s="7"/>
      <c r="BP15" s="277"/>
      <c r="BQ15" s="7"/>
      <c r="BR15" s="7"/>
      <c r="BS15" s="7"/>
      <c r="BT15" s="7" t="s">
        <v>12</v>
      </c>
      <c r="BU15" s="7"/>
      <c r="BV15" s="7"/>
      <c r="BW15" s="7"/>
      <c r="BX15" s="68"/>
      <c r="BY15" s="291"/>
      <c r="BZ15" s="7" t="s">
        <v>12</v>
      </c>
      <c r="CA15" s="22"/>
      <c r="CB15" s="66"/>
      <c r="CC15" s="304"/>
    </row>
    <row r="16" spans="1:81" s="39" customFormat="1" ht="34.799999999999997" thickBot="1" x14ac:dyDescent="0.35">
      <c r="A16" s="507"/>
      <c r="B16" s="34" t="s">
        <v>128</v>
      </c>
      <c r="C16" s="178" t="s">
        <v>135</v>
      </c>
      <c r="D16" s="433">
        <f t="shared" si="0"/>
        <v>4</v>
      </c>
      <c r="E16" s="36"/>
      <c r="F16" s="35"/>
      <c r="G16" s="35" t="s">
        <v>12</v>
      </c>
      <c r="H16" s="35"/>
      <c r="I16" s="35"/>
      <c r="J16" s="35"/>
      <c r="K16" s="35"/>
      <c r="L16" s="35"/>
      <c r="M16" s="35"/>
      <c r="N16" s="35"/>
      <c r="O16" s="35"/>
      <c r="P16" s="35"/>
      <c r="Q16" s="214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228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242"/>
      <c r="AX16" s="35"/>
      <c r="AY16" s="35"/>
      <c r="AZ16" s="35"/>
      <c r="BA16" s="35"/>
      <c r="BB16" s="35"/>
      <c r="BC16" s="35"/>
      <c r="BD16" s="35" t="s">
        <v>12</v>
      </c>
      <c r="BE16" s="35"/>
      <c r="BF16" s="260"/>
      <c r="BG16" s="35"/>
      <c r="BH16" s="35"/>
      <c r="BI16" s="35"/>
      <c r="BJ16" s="35"/>
      <c r="BK16" s="35"/>
      <c r="BL16" s="35"/>
      <c r="BM16" s="35"/>
      <c r="BN16" s="35"/>
      <c r="BO16" s="35"/>
      <c r="BP16" s="278"/>
      <c r="BQ16" s="35"/>
      <c r="BR16" s="35"/>
      <c r="BS16" s="35" t="s">
        <v>12</v>
      </c>
      <c r="BT16" s="35"/>
      <c r="BU16" s="35"/>
      <c r="BV16" s="35"/>
      <c r="BW16" s="35"/>
      <c r="BX16" s="161" t="s">
        <v>12</v>
      </c>
      <c r="BY16" s="291"/>
      <c r="BZ16" s="563"/>
      <c r="CA16" s="564"/>
      <c r="CB16" s="160" t="s">
        <v>12</v>
      </c>
      <c r="CC16" s="305"/>
    </row>
    <row r="17" spans="1:81" ht="15" thickBot="1" x14ac:dyDescent="0.35">
      <c r="A17" s="444"/>
      <c r="B17" s="445"/>
      <c r="C17" s="510" t="s">
        <v>206</v>
      </c>
      <c r="D17" s="511"/>
      <c r="E17" s="446">
        <f t="shared" ref="E17:O17" si="1">COUNTIF(E6:E16,"=+")</f>
        <v>3</v>
      </c>
      <c r="F17" s="447">
        <f t="shared" si="1"/>
        <v>2</v>
      </c>
      <c r="G17" s="447">
        <f t="shared" si="1"/>
        <v>2</v>
      </c>
      <c r="H17" s="447">
        <f t="shared" si="1"/>
        <v>2</v>
      </c>
      <c r="I17" s="447">
        <f t="shared" si="1"/>
        <v>2</v>
      </c>
      <c r="J17" s="447">
        <f t="shared" si="1"/>
        <v>2</v>
      </c>
      <c r="K17" s="447">
        <f t="shared" si="1"/>
        <v>1</v>
      </c>
      <c r="L17" s="447">
        <f t="shared" si="1"/>
        <v>1</v>
      </c>
      <c r="M17" s="447">
        <f t="shared" si="1"/>
        <v>1</v>
      </c>
      <c r="N17" s="447">
        <f t="shared" si="1"/>
        <v>1</v>
      </c>
      <c r="O17" s="447">
        <f t="shared" si="1"/>
        <v>1</v>
      </c>
      <c r="P17" s="447">
        <f t="shared" ref="P17:BO17" si="2">COUNTIF(P6:P16,"=+")</f>
        <v>1</v>
      </c>
      <c r="Q17" s="215"/>
      <c r="R17" s="447">
        <f t="shared" si="2"/>
        <v>1</v>
      </c>
      <c r="S17" s="447">
        <f t="shared" si="2"/>
        <v>1</v>
      </c>
      <c r="T17" s="447">
        <f t="shared" si="2"/>
        <v>2</v>
      </c>
      <c r="U17" s="447">
        <f t="shared" si="2"/>
        <v>2</v>
      </c>
      <c r="V17" s="447">
        <f t="shared" si="2"/>
        <v>1</v>
      </c>
      <c r="W17" s="447">
        <f t="shared" si="2"/>
        <v>1</v>
      </c>
      <c r="X17" s="447">
        <f t="shared" si="2"/>
        <v>2</v>
      </c>
      <c r="Y17" s="447">
        <f t="shared" si="2"/>
        <v>3</v>
      </c>
      <c r="Z17" s="447">
        <f t="shared" si="2"/>
        <v>1</v>
      </c>
      <c r="AA17" s="447">
        <f t="shared" si="2"/>
        <v>3</v>
      </c>
      <c r="AB17" s="447">
        <f t="shared" ref="AB17" si="3">COUNTIF(AB6:AB16,"=+")</f>
        <v>1</v>
      </c>
      <c r="AC17" s="447">
        <f t="shared" si="2"/>
        <v>1</v>
      </c>
      <c r="AD17" s="447">
        <f t="shared" si="2"/>
        <v>1</v>
      </c>
      <c r="AE17" s="447">
        <f t="shared" si="2"/>
        <v>2</v>
      </c>
      <c r="AF17" s="447">
        <f t="shared" si="2"/>
        <v>1</v>
      </c>
      <c r="AG17" s="447">
        <f t="shared" si="2"/>
        <v>2</v>
      </c>
      <c r="AH17" s="447">
        <f t="shared" si="2"/>
        <v>3</v>
      </c>
      <c r="AI17" s="447">
        <f t="shared" si="2"/>
        <v>2</v>
      </c>
      <c r="AJ17" s="447">
        <f t="shared" si="2"/>
        <v>0</v>
      </c>
      <c r="AK17" s="229"/>
      <c r="AL17" s="447">
        <f t="shared" si="2"/>
        <v>2</v>
      </c>
      <c r="AM17" s="447">
        <f t="shared" si="2"/>
        <v>2</v>
      </c>
      <c r="AN17" s="447">
        <f t="shared" si="2"/>
        <v>3</v>
      </c>
      <c r="AO17" s="447">
        <f t="shared" si="2"/>
        <v>2</v>
      </c>
      <c r="AP17" s="447">
        <f t="shared" si="2"/>
        <v>2</v>
      </c>
      <c r="AQ17" s="447">
        <f t="shared" si="2"/>
        <v>2</v>
      </c>
      <c r="AR17" s="447">
        <f t="shared" si="2"/>
        <v>3</v>
      </c>
      <c r="AS17" s="447">
        <f t="shared" si="2"/>
        <v>1</v>
      </c>
      <c r="AT17" s="447">
        <f t="shared" si="2"/>
        <v>3</v>
      </c>
      <c r="AU17" s="447">
        <f t="shared" si="2"/>
        <v>2</v>
      </c>
      <c r="AV17" s="447">
        <f t="shared" si="2"/>
        <v>1</v>
      </c>
      <c r="AW17" s="244"/>
      <c r="AX17" s="447">
        <f t="shared" si="2"/>
        <v>1</v>
      </c>
      <c r="AY17" s="447">
        <f t="shared" si="2"/>
        <v>2</v>
      </c>
      <c r="AZ17" s="447">
        <f t="shared" si="2"/>
        <v>2</v>
      </c>
      <c r="BA17" s="447">
        <f t="shared" si="2"/>
        <v>1</v>
      </c>
      <c r="BB17" s="447">
        <f t="shared" si="2"/>
        <v>3</v>
      </c>
      <c r="BC17" s="447">
        <f t="shared" si="2"/>
        <v>2</v>
      </c>
      <c r="BD17" s="447">
        <f t="shared" si="2"/>
        <v>2</v>
      </c>
      <c r="BE17" s="447">
        <f t="shared" si="2"/>
        <v>1</v>
      </c>
      <c r="BF17" s="262"/>
      <c r="BG17" s="447">
        <f t="shared" si="2"/>
        <v>1</v>
      </c>
      <c r="BH17" s="447">
        <f t="shared" si="2"/>
        <v>2</v>
      </c>
      <c r="BI17" s="447">
        <f t="shared" si="2"/>
        <v>2</v>
      </c>
      <c r="BJ17" s="447">
        <f t="shared" si="2"/>
        <v>1</v>
      </c>
      <c r="BK17" s="447">
        <f t="shared" si="2"/>
        <v>2</v>
      </c>
      <c r="BL17" s="447">
        <f t="shared" si="2"/>
        <v>3</v>
      </c>
      <c r="BM17" s="447">
        <f t="shared" si="2"/>
        <v>2</v>
      </c>
      <c r="BN17" s="447">
        <f t="shared" si="2"/>
        <v>1</v>
      </c>
      <c r="BO17" s="447">
        <f t="shared" si="2"/>
        <v>3</v>
      </c>
      <c r="BP17" s="279"/>
      <c r="BQ17" s="447">
        <f t="shared" ref="BQ17:BX17" si="4">COUNTIF(BQ6:BQ16,"=+")</f>
        <v>2</v>
      </c>
      <c r="BR17" s="447">
        <f t="shared" si="4"/>
        <v>2</v>
      </c>
      <c r="BS17" s="447">
        <f t="shared" si="4"/>
        <v>2</v>
      </c>
      <c r="BT17" s="447">
        <f t="shared" si="4"/>
        <v>2</v>
      </c>
      <c r="BU17" s="447">
        <f t="shared" si="4"/>
        <v>3</v>
      </c>
      <c r="BV17" s="447">
        <f t="shared" si="4"/>
        <v>2</v>
      </c>
      <c r="BW17" s="447">
        <f t="shared" si="4"/>
        <v>3</v>
      </c>
      <c r="BX17" s="566">
        <f t="shared" si="4"/>
        <v>1</v>
      </c>
      <c r="BY17" s="567"/>
      <c r="BZ17" s="568">
        <f t="shared" ref="BZ17:CB17" si="5">COUNTIF(BZ6:BZ16,"=+")</f>
        <v>2</v>
      </c>
      <c r="CA17" s="568">
        <f t="shared" si="5"/>
        <v>3</v>
      </c>
      <c r="CB17" s="569">
        <f t="shared" si="5"/>
        <v>2</v>
      </c>
      <c r="CC17" s="307"/>
    </row>
    <row r="18" spans="1:81" x14ac:dyDescent="0.3">
      <c r="A18" s="503" t="s">
        <v>117</v>
      </c>
      <c r="B18" s="512" t="s">
        <v>11</v>
      </c>
      <c r="C18" s="514" t="s">
        <v>207</v>
      </c>
      <c r="D18" s="443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30"/>
      <c r="Q18" s="216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2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245"/>
      <c r="AX18" s="130"/>
      <c r="AY18" s="130"/>
      <c r="AZ18" s="130"/>
      <c r="BA18" s="130"/>
      <c r="BB18" s="130"/>
      <c r="BC18" s="130"/>
      <c r="BD18" s="130"/>
      <c r="BE18" s="130"/>
      <c r="BF18" s="263"/>
      <c r="BG18" s="130"/>
      <c r="BH18" s="130"/>
      <c r="BI18" s="130"/>
      <c r="BJ18" s="130"/>
      <c r="BK18" s="130"/>
      <c r="BL18" s="130"/>
      <c r="BM18" s="130"/>
      <c r="BN18" s="130"/>
      <c r="BO18" s="130"/>
      <c r="BP18" s="280"/>
      <c r="BQ18" s="130"/>
      <c r="BR18" s="130"/>
      <c r="BS18" s="130"/>
      <c r="BT18" s="130"/>
      <c r="BU18" s="130"/>
      <c r="BV18" s="130"/>
      <c r="BW18" s="130"/>
      <c r="BX18" s="74"/>
      <c r="BY18" s="565"/>
      <c r="BZ18" s="130"/>
      <c r="CA18" s="130"/>
      <c r="CB18" s="73"/>
      <c r="CC18" s="308"/>
    </row>
    <row r="19" spans="1:81" ht="15" thickBot="1" x14ac:dyDescent="0.35">
      <c r="A19" s="504"/>
      <c r="B19" s="513"/>
      <c r="C19" s="515"/>
      <c r="D19" s="434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217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23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246"/>
      <c r="AX19" s="11"/>
      <c r="AY19" s="11"/>
      <c r="AZ19" s="11"/>
      <c r="BA19" s="11"/>
      <c r="BB19" s="11"/>
      <c r="BC19" s="11"/>
      <c r="BD19" s="11"/>
      <c r="BE19" s="11"/>
      <c r="BF19" s="264"/>
      <c r="BG19" s="11"/>
      <c r="BH19" s="11"/>
      <c r="BI19" s="11"/>
      <c r="BJ19" s="11"/>
      <c r="BK19" s="11"/>
      <c r="BL19" s="11"/>
      <c r="BM19" s="11"/>
      <c r="BN19" s="11"/>
      <c r="BO19" s="11"/>
      <c r="BP19" s="281"/>
      <c r="BQ19" s="11"/>
      <c r="BR19" s="11"/>
      <c r="BS19" s="11"/>
      <c r="BT19" s="11"/>
      <c r="BU19" s="11"/>
      <c r="BV19" s="11"/>
      <c r="BW19" s="11"/>
      <c r="BX19" s="77"/>
      <c r="BY19" s="294"/>
      <c r="BZ19" s="11"/>
      <c r="CA19" s="11"/>
      <c r="CB19" s="76"/>
      <c r="CC19" s="309"/>
    </row>
    <row r="20" spans="1:81" ht="51.75" customHeight="1" x14ac:dyDescent="0.3">
      <c r="A20" s="505" t="s">
        <v>141</v>
      </c>
      <c r="B20" s="33" t="s">
        <v>159</v>
      </c>
      <c r="C20" s="479" t="s">
        <v>136</v>
      </c>
      <c r="D20" s="435">
        <f t="shared" ref="D20:D38" si="6">COUNTIF(E20:CA20,"=+")</f>
        <v>14</v>
      </c>
      <c r="E20" s="25"/>
      <c r="F20" s="5"/>
      <c r="G20" s="5"/>
      <c r="H20" s="5"/>
      <c r="I20" s="5" t="s">
        <v>12</v>
      </c>
      <c r="J20" s="5"/>
      <c r="K20" s="5" t="s">
        <v>12</v>
      </c>
      <c r="L20" s="5" t="s">
        <v>12</v>
      </c>
      <c r="M20" s="5"/>
      <c r="N20" s="5"/>
      <c r="O20" s="5" t="s">
        <v>12</v>
      </c>
      <c r="P20" s="5"/>
      <c r="Q20" s="212"/>
      <c r="R20" s="5"/>
      <c r="S20" s="5" t="s">
        <v>12</v>
      </c>
      <c r="T20" s="5" t="s">
        <v>12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226"/>
      <c r="AL20" s="5" t="s">
        <v>12</v>
      </c>
      <c r="AM20" s="5"/>
      <c r="AN20" s="5" t="s">
        <v>12</v>
      </c>
      <c r="AO20" s="5"/>
      <c r="AP20" s="5"/>
      <c r="AQ20" s="5"/>
      <c r="AR20" s="5"/>
      <c r="AS20" s="5"/>
      <c r="AT20" s="5"/>
      <c r="AU20" s="5"/>
      <c r="AV20" s="5" t="s">
        <v>12</v>
      </c>
      <c r="AW20" s="247"/>
      <c r="AX20" s="5"/>
      <c r="AY20" s="5"/>
      <c r="AZ20" s="5"/>
      <c r="BA20" s="5" t="s">
        <v>12</v>
      </c>
      <c r="BB20" s="5"/>
      <c r="BC20" s="5"/>
      <c r="BD20" s="5"/>
      <c r="BE20" s="5" t="s">
        <v>12</v>
      </c>
      <c r="BF20" s="265"/>
      <c r="BG20" s="5"/>
      <c r="BH20" s="5"/>
      <c r="BI20" s="5"/>
      <c r="BJ20" s="5" t="s">
        <v>12</v>
      </c>
      <c r="BK20" s="5"/>
      <c r="BL20" s="5"/>
      <c r="BM20" s="5"/>
      <c r="BN20" s="5"/>
      <c r="BO20" s="5" t="s">
        <v>12</v>
      </c>
      <c r="BP20" s="276"/>
      <c r="BQ20" s="5"/>
      <c r="BR20" s="5"/>
      <c r="BS20" s="5"/>
      <c r="BT20" s="5"/>
      <c r="BU20" s="5" t="s">
        <v>12</v>
      </c>
      <c r="BV20" s="5"/>
      <c r="BW20" s="5"/>
      <c r="BX20" s="82"/>
      <c r="BY20" s="290"/>
      <c r="BZ20" s="5"/>
      <c r="CA20" s="40"/>
      <c r="CB20" s="80"/>
      <c r="CC20" s="310"/>
    </row>
    <row r="21" spans="1:81" ht="34.200000000000003" x14ac:dyDescent="0.3">
      <c r="A21" s="506"/>
      <c r="B21" s="33" t="s">
        <v>160</v>
      </c>
      <c r="C21" s="176" t="s">
        <v>145</v>
      </c>
      <c r="D21" s="431">
        <f t="shared" si="6"/>
        <v>8</v>
      </c>
      <c r="E21" s="26" t="s">
        <v>12</v>
      </c>
      <c r="F21" s="7" t="s">
        <v>12</v>
      </c>
      <c r="G21" s="7"/>
      <c r="H21" s="7"/>
      <c r="I21" s="7"/>
      <c r="J21" s="7"/>
      <c r="K21" s="7" t="s">
        <v>12</v>
      </c>
      <c r="L21" s="7" t="s">
        <v>12</v>
      </c>
      <c r="M21" s="7"/>
      <c r="N21" s="7"/>
      <c r="O21" s="7"/>
      <c r="P21" s="7"/>
      <c r="Q21" s="213"/>
      <c r="R21" s="7"/>
      <c r="S21" s="7"/>
      <c r="T21" s="7" t="s">
        <v>12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22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248"/>
      <c r="AX21" s="7"/>
      <c r="AY21" s="7"/>
      <c r="AZ21" s="7"/>
      <c r="BA21" s="7" t="s">
        <v>12</v>
      </c>
      <c r="BB21" s="7"/>
      <c r="BC21" s="7"/>
      <c r="BD21" s="7"/>
      <c r="BE21" s="7"/>
      <c r="BF21" s="266"/>
      <c r="BG21" s="7"/>
      <c r="BH21" s="7" t="s">
        <v>12</v>
      </c>
      <c r="BI21" s="7"/>
      <c r="BJ21" s="7"/>
      <c r="BK21" s="7"/>
      <c r="BL21" s="7"/>
      <c r="BM21" s="7"/>
      <c r="BN21" s="7"/>
      <c r="BO21" s="7"/>
      <c r="BP21" s="277"/>
      <c r="BQ21" s="7"/>
      <c r="BR21" s="7" t="s">
        <v>12</v>
      </c>
      <c r="BS21" s="7"/>
      <c r="BT21" s="7"/>
      <c r="BU21" s="7"/>
      <c r="BV21" s="7"/>
      <c r="BW21" s="7"/>
      <c r="BX21" s="68"/>
      <c r="BY21" s="291"/>
      <c r="BZ21" s="7"/>
      <c r="CA21" s="23"/>
      <c r="CB21" s="66"/>
      <c r="CC21" s="311"/>
    </row>
    <row r="22" spans="1:81" ht="34.200000000000003" x14ac:dyDescent="0.3">
      <c r="A22" s="506"/>
      <c r="B22" s="33" t="s">
        <v>161</v>
      </c>
      <c r="C22" s="180" t="s">
        <v>137</v>
      </c>
      <c r="D22" s="436">
        <f t="shared" si="6"/>
        <v>12</v>
      </c>
      <c r="E22" s="27"/>
      <c r="F22" s="7"/>
      <c r="G22" s="7"/>
      <c r="H22" s="7"/>
      <c r="I22" s="7"/>
      <c r="J22" s="7"/>
      <c r="K22" s="7"/>
      <c r="L22" s="7"/>
      <c r="M22" s="7"/>
      <c r="N22" s="7"/>
      <c r="O22" s="7"/>
      <c r="P22" s="7" t="s">
        <v>12</v>
      </c>
      <c r="Q22" s="213"/>
      <c r="R22" s="7"/>
      <c r="S22" s="7"/>
      <c r="T22" s="7"/>
      <c r="U22" s="7"/>
      <c r="V22" s="7" t="s">
        <v>12</v>
      </c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227"/>
      <c r="AL22" s="7"/>
      <c r="AM22" s="7"/>
      <c r="AN22" s="7"/>
      <c r="AO22" s="7" t="s">
        <v>12</v>
      </c>
      <c r="AP22" s="7"/>
      <c r="AQ22" s="7"/>
      <c r="AR22" s="7"/>
      <c r="AS22" s="7" t="s">
        <v>12</v>
      </c>
      <c r="AT22" s="7"/>
      <c r="AU22" s="7" t="s">
        <v>12</v>
      </c>
      <c r="AV22" s="7"/>
      <c r="AW22" s="248"/>
      <c r="AX22" s="7"/>
      <c r="AY22" s="7"/>
      <c r="AZ22" s="7"/>
      <c r="BA22" s="7"/>
      <c r="BB22" s="7" t="s">
        <v>12</v>
      </c>
      <c r="BC22" s="7"/>
      <c r="BD22" s="7"/>
      <c r="BE22" s="7"/>
      <c r="BF22" s="266"/>
      <c r="BG22" s="7" t="s">
        <v>12</v>
      </c>
      <c r="BH22" s="7"/>
      <c r="BI22" s="7"/>
      <c r="BJ22" s="7"/>
      <c r="BK22" s="7" t="s">
        <v>12</v>
      </c>
      <c r="BL22" s="7"/>
      <c r="BM22" s="7" t="s">
        <v>12</v>
      </c>
      <c r="BN22" s="7" t="s">
        <v>12</v>
      </c>
      <c r="BO22" s="7"/>
      <c r="BP22" s="277"/>
      <c r="BQ22" s="7"/>
      <c r="BR22" s="7"/>
      <c r="BS22" s="7"/>
      <c r="BT22" s="7"/>
      <c r="BU22" s="7" t="s">
        <v>12</v>
      </c>
      <c r="BV22" s="7"/>
      <c r="BW22" s="7" t="s">
        <v>12</v>
      </c>
      <c r="BX22" s="68"/>
      <c r="BY22" s="291"/>
      <c r="BZ22" s="7"/>
      <c r="CA22" s="23"/>
      <c r="CB22" s="66"/>
      <c r="CC22" s="311"/>
    </row>
    <row r="23" spans="1:81" ht="42.75" customHeight="1" x14ac:dyDescent="0.3">
      <c r="A23" s="506"/>
      <c r="B23" s="33" t="s">
        <v>162</v>
      </c>
      <c r="C23" s="176" t="s">
        <v>146</v>
      </c>
      <c r="D23" s="431">
        <f t="shared" si="6"/>
        <v>18</v>
      </c>
      <c r="E23" s="26"/>
      <c r="F23" s="7"/>
      <c r="G23" s="7"/>
      <c r="H23" s="7" t="s">
        <v>12</v>
      </c>
      <c r="I23" s="7"/>
      <c r="J23" s="7"/>
      <c r="K23" s="7"/>
      <c r="L23" s="7"/>
      <c r="M23" s="7"/>
      <c r="N23" s="7" t="s">
        <v>12</v>
      </c>
      <c r="O23" s="7"/>
      <c r="P23" s="7"/>
      <c r="Q23" s="213"/>
      <c r="R23" s="7" t="s">
        <v>12</v>
      </c>
      <c r="S23" s="7"/>
      <c r="T23" s="7"/>
      <c r="U23" s="7"/>
      <c r="V23" s="7"/>
      <c r="W23" s="7" t="s">
        <v>12</v>
      </c>
      <c r="X23" s="7"/>
      <c r="Y23" s="7"/>
      <c r="Z23" s="7"/>
      <c r="AA23" s="7"/>
      <c r="AB23" s="7"/>
      <c r="AC23" s="7"/>
      <c r="AD23" s="7"/>
      <c r="AE23" s="7"/>
      <c r="AF23" s="7"/>
      <c r="AG23" s="7" t="s">
        <v>12</v>
      </c>
      <c r="AH23" s="7" t="s">
        <v>12</v>
      </c>
      <c r="AI23" s="7" t="s">
        <v>12</v>
      </c>
      <c r="AJ23" s="7"/>
      <c r="AK23" s="227"/>
      <c r="AL23" s="7"/>
      <c r="AM23" s="7" t="s">
        <v>12</v>
      </c>
      <c r="AN23" s="7" t="s">
        <v>12</v>
      </c>
      <c r="AO23" s="7" t="s">
        <v>12</v>
      </c>
      <c r="AP23" s="7"/>
      <c r="AQ23" s="7"/>
      <c r="AR23" s="7"/>
      <c r="AS23" s="7"/>
      <c r="AT23" s="7" t="s">
        <v>12</v>
      </c>
      <c r="AU23" s="7"/>
      <c r="AV23" s="7"/>
      <c r="AW23" s="248"/>
      <c r="AX23" s="7"/>
      <c r="AY23" s="7"/>
      <c r="AZ23" s="7"/>
      <c r="BA23" s="7" t="s">
        <v>12</v>
      </c>
      <c r="BB23" s="7" t="s">
        <v>12</v>
      </c>
      <c r="BC23" s="7" t="s">
        <v>12</v>
      </c>
      <c r="BD23" s="7"/>
      <c r="BE23" s="7"/>
      <c r="BF23" s="266"/>
      <c r="BG23" s="7"/>
      <c r="BH23" s="7" t="s">
        <v>12</v>
      </c>
      <c r="BI23" s="7"/>
      <c r="BJ23" s="7"/>
      <c r="BK23" s="7"/>
      <c r="BL23" s="7" t="s">
        <v>12</v>
      </c>
      <c r="BM23" s="7"/>
      <c r="BN23" s="7"/>
      <c r="BO23" s="7"/>
      <c r="BP23" s="277"/>
      <c r="BQ23" s="7"/>
      <c r="BR23" s="7" t="s">
        <v>12</v>
      </c>
      <c r="BS23" s="7"/>
      <c r="BT23" s="7"/>
      <c r="BU23" s="7"/>
      <c r="BV23" s="7"/>
      <c r="BW23" s="7" t="s">
        <v>12</v>
      </c>
      <c r="BX23" s="68"/>
      <c r="BY23" s="291"/>
      <c r="BZ23" s="7"/>
      <c r="CA23" s="23"/>
      <c r="CB23" s="66"/>
      <c r="CC23" s="311"/>
    </row>
    <row r="24" spans="1:81" ht="34.200000000000003" x14ac:dyDescent="0.3">
      <c r="A24" s="506"/>
      <c r="B24" s="33" t="s">
        <v>163</v>
      </c>
      <c r="C24" s="176" t="s">
        <v>191</v>
      </c>
      <c r="D24" s="431">
        <f t="shared" si="6"/>
        <v>10</v>
      </c>
      <c r="E24" s="26"/>
      <c r="F24" s="7" t="s">
        <v>12</v>
      </c>
      <c r="G24" s="7" t="s">
        <v>12</v>
      </c>
      <c r="H24" s="7"/>
      <c r="I24" s="7"/>
      <c r="J24" s="7"/>
      <c r="K24" s="7"/>
      <c r="L24" s="7"/>
      <c r="M24" s="7" t="s">
        <v>12</v>
      </c>
      <c r="N24" s="7"/>
      <c r="O24" s="7"/>
      <c r="P24" s="7"/>
      <c r="Q24" s="213"/>
      <c r="R24" s="7"/>
      <c r="S24" s="7"/>
      <c r="T24" s="7" t="s">
        <v>12</v>
      </c>
      <c r="U24" s="7" t="s">
        <v>12</v>
      </c>
      <c r="V24" s="7"/>
      <c r="W24" s="7"/>
      <c r="X24" s="7" t="s">
        <v>12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227"/>
      <c r="AL24" s="7" t="s">
        <v>12</v>
      </c>
      <c r="AM24" s="7"/>
      <c r="AN24" s="7"/>
      <c r="AO24" s="7"/>
      <c r="AP24" s="7"/>
      <c r="AQ24" s="7"/>
      <c r="AR24" s="7" t="s">
        <v>12</v>
      </c>
      <c r="AS24" s="7"/>
      <c r="AT24" s="7"/>
      <c r="AU24" s="7"/>
      <c r="AV24" s="7"/>
      <c r="AW24" s="248"/>
      <c r="AX24" s="7"/>
      <c r="AY24" s="7"/>
      <c r="AZ24" s="7"/>
      <c r="BA24" s="7" t="s">
        <v>12</v>
      </c>
      <c r="BB24" s="7"/>
      <c r="BC24" s="7"/>
      <c r="BD24" s="7"/>
      <c r="BE24" s="7"/>
      <c r="BF24" s="266"/>
      <c r="BG24" s="7"/>
      <c r="BH24" s="7"/>
      <c r="BI24" s="7"/>
      <c r="BJ24" s="7"/>
      <c r="BK24" s="7"/>
      <c r="BL24" s="7"/>
      <c r="BM24" s="7"/>
      <c r="BN24" s="7"/>
      <c r="BO24" s="7"/>
      <c r="BP24" s="277"/>
      <c r="BQ24" s="7"/>
      <c r="BR24" s="7"/>
      <c r="BS24" s="7"/>
      <c r="BT24" s="7" t="s">
        <v>12</v>
      </c>
      <c r="BU24" s="7"/>
      <c r="BV24" s="7"/>
      <c r="BW24" s="7"/>
      <c r="BX24" s="68"/>
      <c r="BY24" s="291"/>
      <c r="BZ24" s="7"/>
      <c r="CA24" s="23"/>
      <c r="CB24" s="66"/>
      <c r="CC24" s="311"/>
    </row>
    <row r="25" spans="1:81" ht="24.75" customHeight="1" x14ac:dyDescent="0.3">
      <c r="A25" s="506"/>
      <c r="B25" s="33" t="s">
        <v>164</v>
      </c>
      <c r="C25" s="176" t="s">
        <v>147</v>
      </c>
      <c r="D25" s="430">
        <f t="shared" si="6"/>
        <v>5</v>
      </c>
      <c r="E25" s="26"/>
      <c r="F25" s="7"/>
      <c r="G25" s="7" t="s">
        <v>12</v>
      </c>
      <c r="H25" s="7" t="s">
        <v>12</v>
      </c>
      <c r="I25" s="7"/>
      <c r="J25" s="7"/>
      <c r="K25" s="7"/>
      <c r="L25" s="7"/>
      <c r="M25" s="7" t="s">
        <v>12</v>
      </c>
      <c r="N25" s="7"/>
      <c r="O25" s="7"/>
      <c r="P25" s="7"/>
      <c r="Q25" s="213"/>
      <c r="R25" s="7"/>
      <c r="S25" s="7"/>
      <c r="T25" s="7"/>
      <c r="U25" s="7"/>
      <c r="V25" s="7"/>
      <c r="W25" s="7"/>
      <c r="X25" s="7"/>
      <c r="Y25" s="7" t="s">
        <v>12</v>
      </c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22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248"/>
      <c r="AX25" s="7"/>
      <c r="AY25" s="7"/>
      <c r="AZ25" s="7"/>
      <c r="BA25" s="7"/>
      <c r="BB25" s="7"/>
      <c r="BC25" s="7"/>
      <c r="BD25" s="7"/>
      <c r="BE25" s="7"/>
      <c r="BF25" s="266"/>
      <c r="BG25" s="7"/>
      <c r="BH25" s="7"/>
      <c r="BI25" s="7"/>
      <c r="BJ25" s="7"/>
      <c r="BK25" s="7"/>
      <c r="BL25" s="7" t="s">
        <v>12</v>
      </c>
      <c r="BM25" s="7"/>
      <c r="BN25" s="7"/>
      <c r="BO25" s="7"/>
      <c r="BP25" s="277"/>
      <c r="BQ25" s="7"/>
      <c r="BR25" s="7"/>
      <c r="BS25" s="7"/>
      <c r="BT25" s="7"/>
      <c r="BU25" s="7"/>
      <c r="BV25" s="7"/>
      <c r="BW25" s="7"/>
      <c r="BX25" s="68"/>
      <c r="BY25" s="291"/>
      <c r="BZ25" s="7"/>
      <c r="CA25" s="23"/>
      <c r="CB25" s="66"/>
      <c r="CC25" s="311"/>
    </row>
    <row r="26" spans="1:81" ht="34.200000000000003" x14ac:dyDescent="0.3">
      <c r="A26" s="506"/>
      <c r="B26" s="33" t="s">
        <v>165</v>
      </c>
      <c r="C26" s="180" t="s">
        <v>188</v>
      </c>
      <c r="D26" s="431">
        <f t="shared" si="6"/>
        <v>4</v>
      </c>
      <c r="E26" s="26"/>
      <c r="F26" s="7"/>
      <c r="G26" s="7" t="s">
        <v>12</v>
      </c>
      <c r="H26" s="7"/>
      <c r="I26" s="7"/>
      <c r="J26" s="7"/>
      <c r="K26" s="7"/>
      <c r="L26" s="7"/>
      <c r="M26" s="7" t="s">
        <v>12</v>
      </c>
      <c r="N26" s="7"/>
      <c r="O26" s="7"/>
      <c r="P26" s="7"/>
      <c r="Q26" s="213"/>
      <c r="R26" s="7"/>
      <c r="S26" s="7"/>
      <c r="T26" s="7"/>
      <c r="U26" s="7"/>
      <c r="V26" s="7"/>
      <c r="W26" s="7"/>
      <c r="X26" s="7"/>
      <c r="Y26" s="7"/>
      <c r="Z26" s="7"/>
      <c r="AA26" s="7" t="s">
        <v>12</v>
      </c>
      <c r="AB26" s="7"/>
      <c r="AC26" s="7"/>
      <c r="AD26" s="7"/>
      <c r="AE26" s="7"/>
      <c r="AF26" s="7"/>
      <c r="AG26" s="7"/>
      <c r="AH26" s="7"/>
      <c r="AI26" s="7"/>
      <c r="AJ26" s="7"/>
      <c r="AK26" s="22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248"/>
      <c r="AX26" s="7"/>
      <c r="AY26" s="7"/>
      <c r="AZ26" s="7"/>
      <c r="BA26" s="7"/>
      <c r="BB26" s="7"/>
      <c r="BC26" s="7"/>
      <c r="BD26" s="7"/>
      <c r="BE26" s="7"/>
      <c r="BF26" s="266"/>
      <c r="BG26" s="7"/>
      <c r="BH26" s="7"/>
      <c r="BI26" s="7"/>
      <c r="BJ26" s="7"/>
      <c r="BK26" s="7"/>
      <c r="BL26" s="7"/>
      <c r="BM26" s="7"/>
      <c r="BN26" s="7"/>
      <c r="BO26" s="7"/>
      <c r="BP26" s="277"/>
      <c r="BQ26" s="7"/>
      <c r="BR26" s="7"/>
      <c r="BS26" s="7"/>
      <c r="BT26" s="7"/>
      <c r="BU26" s="7"/>
      <c r="BV26" s="7"/>
      <c r="BW26" s="7"/>
      <c r="BX26" s="68"/>
      <c r="BY26" s="291"/>
      <c r="BZ26" s="7" t="s">
        <v>12</v>
      </c>
      <c r="CA26" s="23"/>
      <c r="CB26" s="66"/>
      <c r="CC26" s="311"/>
    </row>
    <row r="27" spans="1:81" ht="27" customHeight="1" x14ac:dyDescent="0.3">
      <c r="A27" s="506"/>
      <c r="B27" s="33" t="s">
        <v>166</v>
      </c>
      <c r="C27" s="480" t="s">
        <v>148</v>
      </c>
      <c r="D27" s="430">
        <f t="shared" si="6"/>
        <v>5</v>
      </c>
      <c r="E27" s="27" t="s">
        <v>12</v>
      </c>
      <c r="F27" s="7"/>
      <c r="G27" s="7"/>
      <c r="H27" s="7"/>
      <c r="I27" s="7"/>
      <c r="J27" s="7" t="s">
        <v>12</v>
      </c>
      <c r="K27" s="7"/>
      <c r="L27" s="7"/>
      <c r="M27" s="7"/>
      <c r="N27" s="7"/>
      <c r="O27" s="7"/>
      <c r="P27" s="7"/>
      <c r="Q27" s="213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227"/>
      <c r="AL27" s="7"/>
      <c r="AM27" s="7"/>
      <c r="AN27" s="7"/>
      <c r="AO27" s="7"/>
      <c r="AP27" s="7"/>
      <c r="AQ27" s="7"/>
      <c r="AR27" s="7" t="s">
        <v>12</v>
      </c>
      <c r="AS27" s="7"/>
      <c r="AT27" s="7"/>
      <c r="AU27" s="7"/>
      <c r="AV27" s="7"/>
      <c r="AW27" s="248"/>
      <c r="AX27" s="7"/>
      <c r="AY27" s="7"/>
      <c r="AZ27" s="7"/>
      <c r="BA27" s="7"/>
      <c r="BB27" s="7"/>
      <c r="BC27" s="7"/>
      <c r="BD27" s="7"/>
      <c r="BE27" s="7"/>
      <c r="BF27" s="266"/>
      <c r="BG27" s="7"/>
      <c r="BH27" s="7" t="s">
        <v>12</v>
      </c>
      <c r="BI27" s="7"/>
      <c r="BJ27" s="7"/>
      <c r="BK27" s="7"/>
      <c r="BL27" s="7"/>
      <c r="BM27" s="7"/>
      <c r="BN27" s="7"/>
      <c r="BO27" s="7"/>
      <c r="BP27" s="277"/>
      <c r="BQ27" s="7"/>
      <c r="BR27" s="7" t="s">
        <v>12</v>
      </c>
      <c r="BS27" s="7"/>
      <c r="BT27" s="7"/>
      <c r="BU27" s="7"/>
      <c r="BV27" s="7"/>
      <c r="BW27" s="7"/>
      <c r="BX27" s="68"/>
      <c r="BY27" s="291"/>
      <c r="BZ27" s="7"/>
      <c r="CA27" s="23"/>
      <c r="CB27" s="66"/>
      <c r="CC27" s="311"/>
    </row>
    <row r="28" spans="1:81" ht="67.5" customHeight="1" x14ac:dyDescent="0.3">
      <c r="A28" s="506"/>
      <c r="B28" s="33" t="s">
        <v>167</v>
      </c>
      <c r="C28" s="481" t="s">
        <v>149</v>
      </c>
      <c r="D28" s="430">
        <f t="shared" si="6"/>
        <v>8</v>
      </c>
      <c r="E28" s="26"/>
      <c r="F28" s="7"/>
      <c r="G28" s="7"/>
      <c r="H28" s="7"/>
      <c r="I28" s="7"/>
      <c r="J28" s="7" t="s">
        <v>12</v>
      </c>
      <c r="K28" s="7"/>
      <c r="L28" s="7"/>
      <c r="M28" s="7"/>
      <c r="N28" s="7"/>
      <c r="O28" s="7"/>
      <c r="P28" s="7"/>
      <c r="Q28" s="213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 t="s">
        <v>12</v>
      </c>
      <c r="AI28" s="7"/>
      <c r="AJ28" s="7"/>
      <c r="AK28" s="227"/>
      <c r="AL28" s="7"/>
      <c r="AM28" s="7"/>
      <c r="AN28" s="7"/>
      <c r="AO28" s="7"/>
      <c r="AP28" s="7" t="s">
        <v>12</v>
      </c>
      <c r="AQ28" s="7" t="s">
        <v>12</v>
      </c>
      <c r="AR28" s="7" t="s">
        <v>12</v>
      </c>
      <c r="AS28" s="7"/>
      <c r="AT28" s="7"/>
      <c r="AU28" s="7"/>
      <c r="AV28" s="7"/>
      <c r="AW28" s="248"/>
      <c r="AX28" s="7"/>
      <c r="AY28" s="7" t="s">
        <v>12</v>
      </c>
      <c r="AZ28" s="7"/>
      <c r="BA28" s="7"/>
      <c r="BB28" s="7"/>
      <c r="BC28" s="7"/>
      <c r="BD28" s="7"/>
      <c r="BE28" s="7"/>
      <c r="BF28" s="266"/>
      <c r="BG28" s="7"/>
      <c r="BH28" s="7"/>
      <c r="BI28" s="7" t="s">
        <v>12</v>
      </c>
      <c r="BJ28" s="7"/>
      <c r="BK28" s="7"/>
      <c r="BL28" s="7"/>
      <c r="BM28" s="7"/>
      <c r="BN28" s="7"/>
      <c r="BO28" s="7"/>
      <c r="BP28" s="277"/>
      <c r="BQ28" s="7" t="s">
        <v>12</v>
      </c>
      <c r="BR28" s="7"/>
      <c r="BS28" s="7"/>
      <c r="BT28" s="7"/>
      <c r="BU28" s="7"/>
      <c r="BV28" s="7"/>
      <c r="BW28" s="7"/>
      <c r="BX28" s="68"/>
      <c r="BY28" s="291"/>
      <c r="BZ28" s="7"/>
      <c r="CA28" s="23"/>
      <c r="CB28" s="66"/>
      <c r="CC28" s="311"/>
    </row>
    <row r="29" spans="1:81" ht="69" customHeight="1" x14ac:dyDescent="0.3">
      <c r="A29" s="506"/>
      <c r="B29" s="33" t="s">
        <v>168</v>
      </c>
      <c r="C29" s="176" t="s">
        <v>235</v>
      </c>
      <c r="D29" s="430">
        <f t="shared" si="6"/>
        <v>10</v>
      </c>
      <c r="E29" s="2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213"/>
      <c r="R29" s="7" t="s">
        <v>12</v>
      </c>
      <c r="S29" s="7"/>
      <c r="T29" s="7"/>
      <c r="U29" s="7"/>
      <c r="V29" s="7"/>
      <c r="W29" s="7"/>
      <c r="X29" s="7" t="s">
        <v>12</v>
      </c>
      <c r="Y29" s="7"/>
      <c r="Z29" s="7" t="s">
        <v>12</v>
      </c>
      <c r="AA29" s="7"/>
      <c r="AB29" s="7"/>
      <c r="AC29" s="7"/>
      <c r="AD29" s="7"/>
      <c r="AE29" s="7"/>
      <c r="AF29" s="7"/>
      <c r="AG29" s="7"/>
      <c r="AH29" s="7"/>
      <c r="AI29" s="7" t="s">
        <v>12</v>
      </c>
      <c r="AJ29" s="7"/>
      <c r="AK29" s="22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248"/>
      <c r="AX29" s="7"/>
      <c r="AY29" s="7"/>
      <c r="AZ29" s="7" t="s">
        <v>12</v>
      </c>
      <c r="BA29" s="7"/>
      <c r="BB29" s="7"/>
      <c r="BC29" s="7"/>
      <c r="BD29" s="7" t="s">
        <v>12</v>
      </c>
      <c r="BE29" s="7"/>
      <c r="BF29" s="266"/>
      <c r="BG29" s="7"/>
      <c r="BH29" s="7"/>
      <c r="BI29" s="7"/>
      <c r="BJ29" s="7"/>
      <c r="BK29" s="7"/>
      <c r="BL29" s="7"/>
      <c r="BM29" s="7" t="s">
        <v>12</v>
      </c>
      <c r="BN29" s="7"/>
      <c r="BO29" s="7" t="s">
        <v>12</v>
      </c>
      <c r="BP29" s="277"/>
      <c r="BQ29" s="7"/>
      <c r="BR29" s="7"/>
      <c r="BS29" s="7"/>
      <c r="BT29" s="7"/>
      <c r="BU29" s="7"/>
      <c r="BV29" s="7" t="s">
        <v>12</v>
      </c>
      <c r="BW29" s="7" t="s">
        <v>12</v>
      </c>
      <c r="BX29" s="68"/>
      <c r="BY29" s="291"/>
      <c r="BZ29" s="7"/>
      <c r="CA29" s="23"/>
      <c r="CB29" s="66"/>
      <c r="CC29" s="311"/>
    </row>
    <row r="30" spans="1:81" ht="24.75" customHeight="1" x14ac:dyDescent="0.3">
      <c r="A30" s="506"/>
      <c r="B30" s="33" t="s">
        <v>169</v>
      </c>
      <c r="C30" s="182" t="s">
        <v>150</v>
      </c>
      <c r="D30" s="430">
        <f t="shared" si="6"/>
        <v>6</v>
      </c>
      <c r="E30" s="26" t="s">
        <v>12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213"/>
      <c r="R30" s="7"/>
      <c r="S30" s="7"/>
      <c r="T30" s="7"/>
      <c r="U30" s="7"/>
      <c r="V30" s="7"/>
      <c r="W30" s="7"/>
      <c r="X30" s="7"/>
      <c r="Y30" s="7"/>
      <c r="Z30" s="7" t="s">
        <v>12</v>
      </c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22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248"/>
      <c r="AX30" s="7"/>
      <c r="AY30" s="7"/>
      <c r="AZ30" s="7" t="s">
        <v>12</v>
      </c>
      <c r="BA30" s="7"/>
      <c r="BB30" s="7"/>
      <c r="BC30" s="7"/>
      <c r="BD30" s="7"/>
      <c r="BE30" s="7"/>
      <c r="BF30" s="266"/>
      <c r="BG30" s="7" t="s">
        <v>12</v>
      </c>
      <c r="BH30" s="7"/>
      <c r="BI30" s="7"/>
      <c r="BJ30" s="7"/>
      <c r="BK30" s="7" t="s">
        <v>12</v>
      </c>
      <c r="BL30" s="7"/>
      <c r="BM30" s="7"/>
      <c r="BN30" s="7"/>
      <c r="BO30" s="7"/>
      <c r="BP30" s="277"/>
      <c r="BQ30" s="7"/>
      <c r="BR30" s="7" t="s">
        <v>12</v>
      </c>
      <c r="BS30" s="7"/>
      <c r="BT30" s="7"/>
      <c r="BU30" s="7"/>
      <c r="BV30" s="7"/>
      <c r="BW30" s="7"/>
      <c r="BX30" s="68"/>
      <c r="BY30" s="291"/>
      <c r="BZ30" s="7"/>
      <c r="CA30" s="23"/>
      <c r="CB30" s="66"/>
      <c r="CC30" s="311"/>
    </row>
    <row r="31" spans="1:81" ht="22.8" x14ac:dyDescent="0.3">
      <c r="A31" s="506"/>
      <c r="B31" s="33" t="s">
        <v>170</v>
      </c>
      <c r="C31" s="182" t="s">
        <v>189</v>
      </c>
      <c r="D31" s="430">
        <f t="shared" si="6"/>
        <v>5</v>
      </c>
      <c r="E31" s="2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213"/>
      <c r="R31" s="7"/>
      <c r="S31" s="7"/>
      <c r="T31" s="7"/>
      <c r="U31" s="7"/>
      <c r="V31" s="7" t="s">
        <v>12</v>
      </c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22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248"/>
      <c r="AX31" s="7"/>
      <c r="AY31" s="7"/>
      <c r="AZ31" s="7"/>
      <c r="BA31" s="7"/>
      <c r="BB31" s="7"/>
      <c r="BC31" s="7" t="s">
        <v>12</v>
      </c>
      <c r="BD31" s="7" t="s">
        <v>12</v>
      </c>
      <c r="BE31" s="7"/>
      <c r="BF31" s="266"/>
      <c r="BG31" s="7"/>
      <c r="BH31" s="7"/>
      <c r="BI31" s="7"/>
      <c r="BJ31" s="7"/>
      <c r="BK31" s="7"/>
      <c r="BL31" s="7"/>
      <c r="BM31" s="7"/>
      <c r="BN31" s="7"/>
      <c r="BO31" s="7"/>
      <c r="BP31" s="277"/>
      <c r="BQ31" s="7"/>
      <c r="BR31" s="7"/>
      <c r="BS31" s="7"/>
      <c r="BT31" s="7"/>
      <c r="BU31" s="7"/>
      <c r="BV31" s="7"/>
      <c r="BW31" s="7" t="s">
        <v>12</v>
      </c>
      <c r="BX31" s="68"/>
      <c r="BY31" s="291"/>
      <c r="BZ31" s="7"/>
      <c r="CA31" s="23" t="s">
        <v>12</v>
      </c>
      <c r="CB31" s="66"/>
      <c r="CC31" s="311"/>
    </row>
    <row r="32" spans="1:81" ht="22.8" x14ac:dyDescent="0.3">
      <c r="A32" s="506"/>
      <c r="B32" s="33" t="s">
        <v>171</v>
      </c>
      <c r="C32" s="185" t="s">
        <v>193</v>
      </c>
      <c r="D32" s="430">
        <f t="shared" si="6"/>
        <v>3</v>
      </c>
      <c r="E32" s="2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213"/>
      <c r="R32" s="7"/>
      <c r="S32" s="7"/>
      <c r="T32" s="7"/>
      <c r="U32" s="7"/>
      <c r="V32" s="7"/>
      <c r="W32" s="7"/>
      <c r="X32" s="7"/>
      <c r="Y32" s="7" t="s">
        <v>12</v>
      </c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227"/>
      <c r="AL32" s="7"/>
      <c r="AM32" s="7"/>
      <c r="AN32" s="7"/>
      <c r="AO32" s="7"/>
      <c r="AP32" s="7" t="s">
        <v>12</v>
      </c>
      <c r="AQ32" s="7"/>
      <c r="AR32" s="7"/>
      <c r="AS32" s="7"/>
      <c r="AT32" s="7"/>
      <c r="AU32" s="7"/>
      <c r="AV32" s="7"/>
      <c r="AW32" s="248"/>
      <c r="AX32" s="7"/>
      <c r="AY32" s="7"/>
      <c r="AZ32" s="7"/>
      <c r="BA32" s="7"/>
      <c r="BB32" s="7"/>
      <c r="BC32" s="7"/>
      <c r="BD32" s="7"/>
      <c r="BE32" s="7"/>
      <c r="BF32" s="266"/>
      <c r="BG32" s="7"/>
      <c r="BH32" s="7"/>
      <c r="BI32" s="7"/>
      <c r="BJ32" s="7"/>
      <c r="BK32" s="7"/>
      <c r="BL32" s="7"/>
      <c r="BM32" s="7"/>
      <c r="BN32" s="7"/>
      <c r="BO32" s="7"/>
      <c r="BP32" s="277"/>
      <c r="BQ32" s="7"/>
      <c r="BR32" s="7"/>
      <c r="BS32" s="7"/>
      <c r="BT32" s="7"/>
      <c r="BU32" s="7" t="s">
        <v>12</v>
      </c>
      <c r="BV32" s="7"/>
      <c r="BW32" s="7"/>
      <c r="BX32" s="68"/>
      <c r="BY32" s="291"/>
      <c r="BZ32" s="7"/>
      <c r="CA32" s="23"/>
      <c r="CB32" s="66"/>
      <c r="CC32" s="311"/>
    </row>
    <row r="33" spans="1:81" ht="22.8" x14ac:dyDescent="0.3">
      <c r="A33" s="507"/>
      <c r="B33" s="34" t="s">
        <v>172</v>
      </c>
      <c r="C33" s="178" t="s">
        <v>194</v>
      </c>
      <c r="D33" s="432">
        <f t="shared" si="6"/>
        <v>2</v>
      </c>
      <c r="E33" s="54"/>
      <c r="F33" s="35"/>
      <c r="G33" s="35"/>
      <c r="H33" s="35"/>
      <c r="I33" s="35" t="s">
        <v>12</v>
      </c>
      <c r="J33" s="35"/>
      <c r="K33" s="35"/>
      <c r="L33" s="35"/>
      <c r="M33" s="35"/>
      <c r="N33" s="35"/>
      <c r="O33" s="35"/>
      <c r="P33" s="35"/>
      <c r="Q33" s="214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228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249"/>
      <c r="AX33" s="35"/>
      <c r="AY33" s="35"/>
      <c r="AZ33" s="35"/>
      <c r="BA33" s="35"/>
      <c r="BB33" s="35"/>
      <c r="BC33" s="35"/>
      <c r="BD33" s="35"/>
      <c r="BE33" s="35"/>
      <c r="BF33" s="267"/>
      <c r="BG33" s="35"/>
      <c r="BH33" s="35"/>
      <c r="BI33" s="35" t="s">
        <v>12</v>
      </c>
      <c r="BJ33" s="35"/>
      <c r="BK33" s="35"/>
      <c r="BL33" s="35"/>
      <c r="BM33" s="35"/>
      <c r="BN33" s="35"/>
      <c r="BO33" s="35"/>
      <c r="BP33" s="278"/>
      <c r="BQ33" s="35"/>
      <c r="BR33" s="35"/>
      <c r="BS33" s="35"/>
      <c r="BT33" s="35"/>
      <c r="BU33" s="35"/>
      <c r="BV33" s="35"/>
      <c r="BW33" s="35"/>
      <c r="BX33" s="35"/>
      <c r="BY33" s="292"/>
      <c r="BZ33" s="35"/>
      <c r="CA33" s="41"/>
      <c r="CB33" s="41"/>
      <c r="CC33" s="312"/>
    </row>
    <row r="34" spans="1:81" ht="51" customHeight="1" x14ac:dyDescent="0.3">
      <c r="A34" s="506" t="s">
        <v>142</v>
      </c>
      <c r="B34" s="33" t="s">
        <v>173</v>
      </c>
      <c r="C34" s="196" t="s">
        <v>151</v>
      </c>
      <c r="D34" s="430">
        <f t="shared" si="6"/>
        <v>3</v>
      </c>
      <c r="E34" s="27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213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227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 t="s">
        <v>12</v>
      </c>
      <c r="AW34" s="248"/>
      <c r="AX34" s="12"/>
      <c r="AY34" s="12"/>
      <c r="AZ34" s="12"/>
      <c r="BA34" s="12"/>
      <c r="BB34" s="12"/>
      <c r="BC34" s="12"/>
      <c r="BD34" s="12"/>
      <c r="BE34" s="12" t="s">
        <v>12</v>
      </c>
      <c r="BF34" s="266"/>
      <c r="BG34" s="12"/>
      <c r="BH34" s="12"/>
      <c r="BI34" s="12"/>
      <c r="BJ34" s="12"/>
      <c r="BK34" s="12"/>
      <c r="BL34" s="12"/>
      <c r="BM34" s="12"/>
      <c r="BN34" s="12"/>
      <c r="BO34" s="12"/>
      <c r="BP34" s="277"/>
      <c r="BQ34" s="12"/>
      <c r="BR34" s="12"/>
      <c r="BS34" s="12" t="s">
        <v>12</v>
      </c>
      <c r="BT34" s="12"/>
      <c r="BU34" s="12"/>
      <c r="BV34" s="12"/>
      <c r="BW34" s="12"/>
      <c r="BX34" s="68"/>
      <c r="BY34" s="291"/>
      <c r="BZ34" s="12"/>
      <c r="CA34" s="23"/>
      <c r="CB34" s="66"/>
      <c r="CC34" s="311"/>
    </row>
    <row r="35" spans="1:81" ht="34.200000000000003" x14ac:dyDescent="0.3">
      <c r="A35" s="506"/>
      <c r="B35" s="33" t="s">
        <v>174</v>
      </c>
      <c r="C35" s="182" t="s">
        <v>152</v>
      </c>
      <c r="D35" s="430">
        <f t="shared" si="6"/>
        <v>6</v>
      </c>
      <c r="E35" s="2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213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 t="s">
        <v>12</v>
      </c>
      <c r="AD35" s="7"/>
      <c r="AE35" s="7"/>
      <c r="AF35" s="7"/>
      <c r="AG35" s="7"/>
      <c r="AH35" s="7"/>
      <c r="AI35" s="7"/>
      <c r="AJ35" s="7"/>
      <c r="AK35" s="22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 t="s">
        <v>12</v>
      </c>
      <c r="AW35" s="248"/>
      <c r="AX35" s="7"/>
      <c r="AY35" s="7"/>
      <c r="AZ35" s="7"/>
      <c r="BA35" s="7"/>
      <c r="BB35" s="7"/>
      <c r="BC35" s="7"/>
      <c r="BD35" s="7"/>
      <c r="BE35" s="7" t="s">
        <v>12</v>
      </c>
      <c r="BF35" s="266"/>
      <c r="BG35" s="7"/>
      <c r="BH35" s="7"/>
      <c r="BI35" s="7"/>
      <c r="BJ35" s="7"/>
      <c r="BK35" s="7"/>
      <c r="BL35" s="7"/>
      <c r="BM35" s="7"/>
      <c r="BN35" s="7"/>
      <c r="BO35" s="7" t="s">
        <v>12</v>
      </c>
      <c r="BP35" s="277"/>
      <c r="BQ35" s="7"/>
      <c r="BR35" s="7"/>
      <c r="BS35" s="7" t="s">
        <v>12</v>
      </c>
      <c r="BT35" s="7"/>
      <c r="BU35" s="7"/>
      <c r="BV35" s="7"/>
      <c r="BW35" s="7"/>
      <c r="BX35" s="68" t="s">
        <v>12</v>
      </c>
      <c r="BY35" s="291"/>
      <c r="BZ35" s="7"/>
      <c r="CA35" s="7"/>
      <c r="CB35" s="66" t="s">
        <v>12</v>
      </c>
      <c r="CC35" s="311"/>
    </row>
    <row r="36" spans="1:81" ht="22.8" x14ac:dyDescent="0.3">
      <c r="A36" s="507"/>
      <c r="B36" s="34" t="s">
        <v>175</v>
      </c>
      <c r="C36" s="178" t="s">
        <v>138</v>
      </c>
      <c r="D36" s="432">
        <f t="shared" si="6"/>
        <v>2</v>
      </c>
      <c r="E36" s="5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214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228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 t="s">
        <v>12</v>
      </c>
      <c r="AW36" s="249"/>
      <c r="AX36" s="35"/>
      <c r="AY36" s="35"/>
      <c r="AZ36" s="35"/>
      <c r="BA36" s="35"/>
      <c r="BB36" s="35"/>
      <c r="BC36" s="35"/>
      <c r="BD36" s="35"/>
      <c r="BE36" s="35" t="s">
        <v>12</v>
      </c>
      <c r="BF36" s="267"/>
      <c r="BG36" s="35"/>
      <c r="BH36" s="35"/>
      <c r="BI36" s="35"/>
      <c r="BJ36" s="35"/>
      <c r="BK36" s="35"/>
      <c r="BL36" s="35"/>
      <c r="BM36" s="35"/>
      <c r="BN36" s="35"/>
      <c r="BO36" s="35"/>
      <c r="BP36" s="278"/>
      <c r="BQ36" s="35"/>
      <c r="BR36" s="35"/>
      <c r="BS36" s="35"/>
      <c r="BT36" s="35"/>
      <c r="BU36" s="35"/>
      <c r="BV36" s="35"/>
      <c r="BW36" s="35"/>
      <c r="BX36" s="35"/>
      <c r="BY36" s="292"/>
      <c r="BZ36" s="35"/>
      <c r="CA36" s="41"/>
      <c r="CB36" s="41"/>
      <c r="CC36" s="312"/>
    </row>
    <row r="37" spans="1:81" ht="88.2" customHeight="1" x14ac:dyDescent="0.3">
      <c r="A37" s="131" t="s">
        <v>144</v>
      </c>
      <c r="B37" s="43" t="s">
        <v>176</v>
      </c>
      <c r="C37" s="188" t="s">
        <v>139</v>
      </c>
      <c r="D37" s="437">
        <f t="shared" si="6"/>
        <v>10</v>
      </c>
      <c r="E37" s="56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18"/>
      <c r="R37" s="42"/>
      <c r="S37" s="42"/>
      <c r="T37" s="42" t="s">
        <v>12</v>
      </c>
      <c r="U37" s="42"/>
      <c r="V37" s="42"/>
      <c r="W37" s="42"/>
      <c r="X37" s="42"/>
      <c r="Y37" s="42"/>
      <c r="Z37" s="42"/>
      <c r="AA37" s="42"/>
      <c r="AB37" s="42" t="s">
        <v>12</v>
      </c>
      <c r="AC37" s="42" t="s">
        <v>12</v>
      </c>
      <c r="AD37" s="42" t="s">
        <v>12</v>
      </c>
      <c r="AE37" s="42" t="s">
        <v>12</v>
      </c>
      <c r="AF37" s="42" t="s">
        <v>12</v>
      </c>
      <c r="AG37" s="42"/>
      <c r="AH37" s="42"/>
      <c r="AI37" s="42"/>
      <c r="AJ37" s="42" t="s">
        <v>12</v>
      </c>
      <c r="AK37" s="23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250"/>
      <c r="AX37" s="42" t="s">
        <v>12</v>
      </c>
      <c r="AY37" s="42"/>
      <c r="AZ37" s="42"/>
      <c r="BA37" s="42"/>
      <c r="BB37" s="42"/>
      <c r="BC37" s="42"/>
      <c r="BD37" s="42"/>
      <c r="BE37" s="42"/>
      <c r="BF37" s="268"/>
      <c r="BG37" s="42"/>
      <c r="BH37" s="42"/>
      <c r="BI37" s="42"/>
      <c r="BJ37" s="42"/>
      <c r="BK37" s="42"/>
      <c r="BL37" s="42" t="s">
        <v>12</v>
      </c>
      <c r="BM37" s="42"/>
      <c r="BN37" s="42"/>
      <c r="BO37" s="42"/>
      <c r="BP37" s="282"/>
      <c r="BQ37" s="42"/>
      <c r="BR37" s="42"/>
      <c r="BS37" s="42"/>
      <c r="BT37" s="42" t="s">
        <v>12</v>
      </c>
      <c r="BU37" s="42"/>
      <c r="BV37" s="42"/>
      <c r="BW37" s="42"/>
      <c r="BX37" s="68"/>
      <c r="BY37" s="295"/>
      <c r="BZ37" s="42"/>
      <c r="CA37" s="42"/>
      <c r="CB37" s="42" t="s">
        <v>12</v>
      </c>
      <c r="CC37" s="313"/>
    </row>
    <row r="38" spans="1:81" ht="89.25" customHeight="1" thickBot="1" x14ac:dyDescent="0.35">
      <c r="A38" s="132" t="s">
        <v>143</v>
      </c>
      <c r="B38" s="33" t="s">
        <v>177</v>
      </c>
      <c r="C38" s="180" t="s">
        <v>140</v>
      </c>
      <c r="D38" s="438">
        <f t="shared" si="6"/>
        <v>2</v>
      </c>
      <c r="E38" s="27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213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227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248"/>
      <c r="AX38" s="12"/>
      <c r="AY38" s="12"/>
      <c r="AZ38" s="12"/>
      <c r="BA38" s="12"/>
      <c r="BB38" s="12"/>
      <c r="BC38" s="12"/>
      <c r="BD38" s="12"/>
      <c r="BE38" s="12"/>
      <c r="BF38" s="266"/>
      <c r="BG38" s="12"/>
      <c r="BH38" s="12"/>
      <c r="BI38" s="12"/>
      <c r="BJ38" s="12"/>
      <c r="BK38" s="12"/>
      <c r="BL38" s="12"/>
      <c r="BM38" s="12"/>
      <c r="BN38" s="12"/>
      <c r="BO38" s="12"/>
      <c r="BP38" s="277"/>
      <c r="BQ38" s="12"/>
      <c r="BR38" s="12"/>
      <c r="BS38" s="12" t="s">
        <v>12</v>
      </c>
      <c r="BT38" s="12" t="s">
        <v>12</v>
      </c>
      <c r="BU38" s="12"/>
      <c r="BV38" s="12"/>
      <c r="BW38" s="12"/>
      <c r="BX38" s="68"/>
      <c r="BY38" s="291"/>
      <c r="BZ38" s="12"/>
      <c r="CA38" s="23"/>
      <c r="CB38" s="66" t="s">
        <v>12</v>
      </c>
      <c r="CC38" s="311"/>
    </row>
    <row r="39" spans="1:81" ht="15" thickBot="1" x14ac:dyDescent="0.35">
      <c r="A39" s="448"/>
      <c r="B39" s="449"/>
      <c r="C39" s="516" t="s">
        <v>208</v>
      </c>
      <c r="D39" s="517"/>
      <c r="E39" s="446">
        <f t="shared" ref="E39:P39" si="7">COUNTIF(E20:E38,"=+")</f>
        <v>3</v>
      </c>
      <c r="F39" s="447">
        <f t="shared" si="7"/>
        <v>2</v>
      </c>
      <c r="G39" s="447">
        <f t="shared" si="7"/>
        <v>3</v>
      </c>
      <c r="H39" s="447">
        <f t="shared" si="7"/>
        <v>2</v>
      </c>
      <c r="I39" s="447">
        <f t="shared" si="7"/>
        <v>2</v>
      </c>
      <c r="J39" s="447">
        <f t="shared" si="7"/>
        <v>2</v>
      </c>
      <c r="K39" s="447">
        <f t="shared" si="7"/>
        <v>2</v>
      </c>
      <c r="L39" s="447">
        <f t="shared" si="7"/>
        <v>2</v>
      </c>
      <c r="M39" s="447">
        <f t="shared" si="7"/>
        <v>3</v>
      </c>
      <c r="N39" s="447">
        <f t="shared" si="7"/>
        <v>1</v>
      </c>
      <c r="O39" s="447">
        <f t="shared" si="7"/>
        <v>1</v>
      </c>
      <c r="P39" s="447">
        <f t="shared" si="7"/>
        <v>1</v>
      </c>
      <c r="Q39" s="215"/>
      <c r="R39" s="447">
        <f t="shared" ref="R39:AJ39" si="8">COUNTIF(R20:R38,"=+")</f>
        <v>2</v>
      </c>
      <c r="S39" s="447">
        <f t="shared" si="8"/>
        <v>1</v>
      </c>
      <c r="T39" s="447">
        <f t="shared" si="8"/>
        <v>4</v>
      </c>
      <c r="U39" s="447">
        <f t="shared" si="8"/>
        <v>1</v>
      </c>
      <c r="V39" s="447">
        <f t="shared" si="8"/>
        <v>2</v>
      </c>
      <c r="W39" s="447">
        <f t="shared" si="8"/>
        <v>1</v>
      </c>
      <c r="X39" s="447">
        <f t="shared" si="8"/>
        <v>2</v>
      </c>
      <c r="Y39" s="447">
        <f t="shared" si="8"/>
        <v>2</v>
      </c>
      <c r="Z39" s="447">
        <f t="shared" si="8"/>
        <v>2</v>
      </c>
      <c r="AA39" s="447">
        <f t="shared" si="8"/>
        <v>1</v>
      </c>
      <c r="AB39" s="447">
        <f t="shared" ref="AB39" si="9">COUNTIF(AB20:AB38,"=+")</f>
        <v>1</v>
      </c>
      <c r="AC39" s="447">
        <f t="shared" si="8"/>
        <v>2</v>
      </c>
      <c r="AD39" s="447">
        <f t="shared" si="8"/>
        <v>1</v>
      </c>
      <c r="AE39" s="447">
        <f t="shared" si="8"/>
        <v>1</v>
      </c>
      <c r="AF39" s="447">
        <f t="shared" si="8"/>
        <v>1</v>
      </c>
      <c r="AG39" s="447">
        <f t="shared" si="8"/>
        <v>1</v>
      </c>
      <c r="AH39" s="447">
        <f t="shared" si="8"/>
        <v>2</v>
      </c>
      <c r="AI39" s="447">
        <f t="shared" si="8"/>
        <v>2</v>
      </c>
      <c r="AJ39" s="447">
        <f t="shared" si="8"/>
        <v>1</v>
      </c>
      <c r="AK39" s="229"/>
      <c r="AL39" s="447">
        <f t="shared" ref="AL39:AV39" si="10">COUNTIF(AL20:AL38,"=+")</f>
        <v>2</v>
      </c>
      <c r="AM39" s="447">
        <f t="shared" si="10"/>
        <v>1</v>
      </c>
      <c r="AN39" s="447">
        <f t="shared" si="10"/>
        <v>2</v>
      </c>
      <c r="AO39" s="447">
        <f t="shared" si="10"/>
        <v>2</v>
      </c>
      <c r="AP39" s="447">
        <f t="shared" si="10"/>
        <v>2</v>
      </c>
      <c r="AQ39" s="447">
        <f t="shared" si="10"/>
        <v>1</v>
      </c>
      <c r="AR39" s="447">
        <f t="shared" si="10"/>
        <v>3</v>
      </c>
      <c r="AS39" s="447">
        <f t="shared" si="10"/>
        <v>1</v>
      </c>
      <c r="AT39" s="447">
        <f t="shared" si="10"/>
        <v>1</v>
      </c>
      <c r="AU39" s="447">
        <f t="shared" si="10"/>
        <v>1</v>
      </c>
      <c r="AV39" s="447">
        <f t="shared" si="10"/>
        <v>4</v>
      </c>
      <c r="AW39" s="244"/>
      <c r="AX39" s="447">
        <f t="shared" ref="AX39:BE39" si="11">COUNTIF(AX20:AX38,"=+")</f>
        <v>1</v>
      </c>
      <c r="AY39" s="447">
        <f t="shared" si="11"/>
        <v>1</v>
      </c>
      <c r="AZ39" s="447">
        <f t="shared" si="11"/>
        <v>2</v>
      </c>
      <c r="BA39" s="447">
        <f t="shared" si="11"/>
        <v>4</v>
      </c>
      <c r="BB39" s="447">
        <f t="shared" si="11"/>
        <v>2</v>
      </c>
      <c r="BC39" s="447">
        <f t="shared" si="11"/>
        <v>2</v>
      </c>
      <c r="BD39" s="447">
        <f t="shared" si="11"/>
        <v>2</v>
      </c>
      <c r="BE39" s="447">
        <f t="shared" si="11"/>
        <v>4</v>
      </c>
      <c r="BF39" s="262"/>
      <c r="BG39" s="447">
        <f>COUNTIF(BG20:BG38,"=+")</f>
        <v>2</v>
      </c>
      <c r="BH39" s="447">
        <f t="shared" ref="BH39:BO39" si="12">COUNTIF(BH20:BH38,"=+")</f>
        <v>3</v>
      </c>
      <c r="BI39" s="447">
        <f t="shared" si="12"/>
        <v>2</v>
      </c>
      <c r="BJ39" s="447">
        <f t="shared" si="12"/>
        <v>1</v>
      </c>
      <c r="BK39" s="447">
        <f t="shared" si="12"/>
        <v>2</v>
      </c>
      <c r="BL39" s="447">
        <f t="shared" si="12"/>
        <v>3</v>
      </c>
      <c r="BM39" s="447">
        <f t="shared" si="12"/>
        <v>2</v>
      </c>
      <c r="BN39" s="447">
        <f t="shared" si="12"/>
        <v>1</v>
      </c>
      <c r="BO39" s="447">
        <f t="shared" si="12"/>
        <v>3</v>
      </c>
      <c r="BP39" s="279"/>
      <c r="BQ39" s="447">
        <f>COUNTIF(BQ20:BQ38,"=+")</f>
        <v>1</v>
      </c>
      <c r="BR39" s="447">
        <f t="shared" ref="BR39:BX39" si="13">COUNTIF(BR20:BR38,"=+")</f>
        <v>4</v>
      </c>
      <c r="BS39" s="447">
        <f t="shared" si="13"/>
        <v>3</v>
      </c>
      <c r="BT39" s="447">
        <f t="shared" si="13"/>
        <v>3</v>
      </c>
      <c r="BU39" s="447">
        <f t="shared" si="13"/>
        <v>3</v>
      </c>
      <c r="BV39" s="447">
        <f t="shared" si="13"/>
        <v>1</v>
      </c>
      <c r="BW39" s="447">
        <f t="shared" si="13"/>
        <v>4</v>
      </c>
      <c r="BX39" s="570">
        <f t="shared" si="13"/>
        <v>1</v>
      </c>
      <c r="BY39" s="293"/>
      <c r="BZ39" s="556">
        <f t="shared" ref="BZ39:CA39" si="14">COUNTIF(BZ20:BZ38,"=+")</f>
        <v>1</v>
      </c>
      <c r="CA39" s="556">
        <f t="shared" si="14"/>
        <v>1</v>
      </c>
      <c r="CB39" s="557">
        <f>COUNTIF(CB20:CB38,"=+")</f>
        <v>3</v>
      </c>
      <c r="CC39" s="307"/>
    </row>
    <row r="40" spans="1:81" x14ac:dyDescent="0.3">
      <c r="A40" s="503" t="s">
        <v>117</v>
      </c>
      <c r="B40" s="512" t="s">
        <v>11</v>
      </c>
      <c r="C40" s="514" t="s">
        <v>210</v>
      </c>
      <c r="D40" s="43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30"/>
      <c r="Q40" s="216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2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245"/>
      <c r="AX40" s="130"/>
      <c r="AY40" s="130"/>
      <c r="AZ40" s="130"/>
      <c r="BA40" s="130"/>
      <c r="BB40" s="130"/>
      <c r="BC40" s="130"/>
      <c r="BD40" s="130"/>
      <c r="BE40" s="130"/>
      <c r="BF40" s="263"/>
      <c r="BG40" s="130"/>
      <c r="BH40" s="130"/>
      <c r="BI40" s="130"/>
      <c r="BJ40" s="130"/>
      <c r="BK40" s="130"/>
      <c r="BL40" s="130"/>
      <c r="BM40" s="130"/>
      <c r="BN40" s="130"/>
      <c r="BO40" s="130"/>
      <c r="BP40" s="280"/>
      <c r="BQ40" s="130"/>
      <c r="BR40" s="130"/>
      <c r="BS40" s="130"/>
      <c r="BT40" s="130"/>
      <c r="BU40" s="130"/>
      <c r="BV40" s="130"/>
      <c r="BW40" s="130"/>
      <c r="BX40" s="74"/>
      <c r="BY40" s="559"/>
      <c r="BZ40" s="558"/>
      <c r="CA40" s="558"/>
      <c r="CB40" s="560"/>
      <c r="CC40" s="308"/>
    </row>
    <row r="41" spans="1:81" ht="15" thickBot="1" x14ac:dyDescent="0.35">
      <c r="A41" s="504"/>
      <c r="B41" s="513"/>
      <c r="C41" s="515"/>
      <c r="D41" s="44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1"/>
      <c r="Q41" s="217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23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246"/>
      <c r="AX41" s="11"/>
      <c r="AY41" s="11"/>
      <c r="AZ41" s="11"/>
      <c r="BA41" s="11"/>
      <c r="BB41" s="11"/>
      <c r="BC41" s="11"/>
      <c r="BD41" s="11"/>
      <c r="BE41" s="11"/>
      <c r="BF41" s="264"/>
      <c r="BG41" s="11"/>
      <c r="BH41" s="11"/>
      <c r="BI41" s="11"/>
      <c r="BJ41" s="11"/>
      <c r="BK41" s="11"/>
      <c r="BL41" s="11"/>
      <c r="BM41" s="11"/>
      <c r="BN41" s="11"/>
      <c r="BO41" s="11"/>
      <c r="BP41" s="281"/>
      <c r="BQ41" s="11"/>
      <c r="BR41" s="11"/>
      <c r="BS41" s="11"/>
      <c r="BT41" s="11"/>
      <c r="BU41" s="11"/>
      <c r="BV41" s="11"/>
      <c r="BW41" s="11"/>
      <c r="BX41" s="77"/>
      <c r="BY41" s="294"/>
      <c r="BZ41" s="11"/>
      <c r="CA41" s="11"/>
      <c r="CB41" s="76"/>
      <c r="CC41" s="309"/>
    </row>
    <row r="42" spans="1:81" ht="32.25" customHeight="1" x14ac:dyDescent="0.3">
      <c r="A42" s="520" t="s">
        <v>153</v>
      </c>
      <c r="B42" s="13" t="s">
        <v>180</v>
      </c>
      <c r="C42" s="191" t="s">
        <v>155</v>
      </c>
      <c r="D42" s="441">
        <f>COUNTIF(E42:CA42,"=+")</f>
        <v>22</v>
      </c>
      <c r="E42" s="29" t="s">
        <v>12</v>
      </c>
      <c r="F42" s="14"/>
      <c r="G42" s="14"/>
      <c r="H42" s="15"/>
      <c r="I42" s="14"/>
      <c r="J42" s="14"/>
      <c r="K42" s="14"/>
      <c r="L42" s="15" t="s">
        <v>12</v>
      </c>
      <c r="M42" s="14"/>
      <c r="N42" s="14"/>
      <c r="O42" s="14" t="s">
        <v>12</v>
      </c>
      <c r="P42" s="14"/>
      <c r="Q42" s="219"/>
      <c r="R42" s="14"/>
      <c r="S42" s="15"/>
      <c r="T42" s="14"/>
      <c r="U42" s="14" t="s">
        <v>12</v>
      </c>
      <c r="V42" s="14"/>
      <c r="W42" s="14" t="s">
        <v>12</v>
      </c>
      <c r="X42" s="14"/>
      <c r="Y42" s="14"/>
      <c r="Z42" s="14" t="s">
        <v>12</v>
      </c>
      <c r="AA42" s="14" t="s">
        <v>12</v>
      </c>
      <c r="AB42" s="15"/>
      <c r="AC42" s="15"/>
      <c r="AD42" s="15"/>
      <c r="AE42" s="15"/>
      <c r="AF42" s="14"/>
      <c r="AG42" s="14"/>
      <c r="AH42" s="14"/>
      <c r="AI42" s="14"/>
      <c r="AJ42" s="14"/>
      <c r="AK42" s="233"/>
      <c r="AL42" s="14"/>
      <c r="AM42" s="14" t="s">
        <v>12</v>
      </c>
      <c r="AN42" s="15"/>
      <c r="AO42" s="14"/>
      <c r="AP42" s="14"/>
      <c r="AQ42" s="14"/>
      <c r="AR42" s="14"/>
      <c r="AS42" s="14" t="s">
        <v>12</v>
      </c>
      <c r="AT42" s="14"/>
      <c r="AU42" s="14" t="s">
        <v>12</v>
      </c>
      <c r="AV42" s="14"/>
      <c r="AW42" s="251"/>
      <c r="AX42" s="14"/>
      <c r="AY42" s="14" t="s">
        <v>12</v>
      </c>
      <c r="AZ42" s="15"/>
      <c r="BA42" s="14" t="s">
        <v>12</v>
      </c>
      <c r="BB42" s="15" t="s">
        <v>12</v>
      </c>
      <c r="BC42" s="14"/>
      <c r="BD42" s="14" t="s">
        <v>12</v>
      </c>
      <c r="BE42" s="14"/>
      <c r="BF42" s="269"/>
      <c r="BG42" s="14"/>
      <c r="BH42" s="14" t="s">
        <v>12</v>
      </c>
      <c r="BI42" s="15" t="s">
        <v>12</v>
      </c>
      <c r="BJ42" s="15" t="s">
        <v>12</v>
      </c>
      <c r="BK42" s="14"/>
      <c r="BL42" s="14" t="s">
        <v>12</v>
      </c>
      <c r="BM42" s="14" t="s">
        <v>12</v>
      </c>
      <c r="BN42" s="14"/>
      <c r="BO42" s="15" t="s">
        <v>12</v>
      </c>
      <c r="BP42" s="283"/>
      <c r="BQ42" s="14"/>
      <c r="BR42" s="14"/>
      <c r="BS42" s="14"/>
      <c r="BT42" s="14"/>
      <c r="BU42" s="14" t="s">
        <v>12</v>
      </c>
      <c r="BV42" s="14"/>
      <c r="BW42" s="14" t="s">
        <v>12</v>
      </c>
      <c r="BX42" s="82"/>
      <c r="BY42" s="296"/>
      <c r="BZ42" s="14"/>
      <c r="CA42" s="14"/>
      <c r="CB42" s="80"/>
      <c r="CC42" s="314"/>
    </row>
    <row r="43" spans="1:81" ht="54.6" customHeight="1" x14ac:dyDescent="0.3">
      <c r="A43" s="519"/>
      <c r="B43" s="32" t="s">
        <v>181</v>
      </c>
      <c r="C43" s="197" t="s">
        <v>156</v>
      </c>
      <c r="D43" s="432">
        <f>COUNTIF(E43:CA43,"=+")</f>
        <v>32</v>
      </c>
      <c r="E43" s="52" t="s">
        <v>12</v>
      </c>
      <c r="F43" s="45"/>
      <c r="G43" s="44" t="s">
        <v>12</v>
      </c>
      <c r="H43" s="44" t="s">
        <v>12</v>
      </c>
      <c r="I43" s="52" t="s">
        <v>12</v>
      </c>
      <c r="J43" s="44"/>
      <c r="K43" s="45"/>
      <c r="L43" s="44"/>
      <c r="M43" s="44" t="s">
        <v>12</v>
      </c>
      <c r="N43" s="44"/>
      <c r="O43" s="44"/>
      <c r="P43" s="44" t="s">
        <v>12</v>
      </c>
      <c r="Q43" s="220"/>
      <c r="R43" s="44" t="s">
        <v>12</v>
      </c>
      <c r="S43" s="45"/>
      <c r="T43" s="44"/>
      <c r="U43" s="44"/>
      <c r="V43" s="45" t="s">
        <v>12</v>
      </c>
      <c r="W43" s="44" t="s">
        <v>12</v>
      </c>
      <c r="X43" s="44" t="s">
        <v>12</v>
      </c>
      <c r="Y43" s="44"/>
      <c r="Z43" s="44"/>
      <c r="AA43" s="44" t="s">
        <v>12</v>
      </c>
      <c r="AB43" s="44"/>
      <c r="AC43" s="44"/>
      <c r="AD43" s="44"/>
      <c r="AE43" s="44"/>
      <c r="AF43" s="44"/>
      <c r="AG43" s="45" t="s">
        <v>12</v>
      </c>
      <c r="AH43" s="45"/>
      <c r="AI43" s="45" t="s">
        <v>12</v>
      </c>
      <c r="AJ43" s="44"/>
      <c r="AK43" s="234"/>
      <c r="AL43" s="44" t="s">
        <v>12</v>
      </c>
      <c r="AM43" s="44" t="s">
        <v>12</v>
      </c>
      <c r="AN43" s="44" t="s">
        <v>12</v>
      </c>
      <c r="AO43" s="44" t="s">
        <v>12</v>
      </c>
      <c r="AP43" s="44" t="s">
        <v>12</v>
      </c>
      <c r="AQ43" s="45" t="s">
        <v>12</v>
      </c>
      <c r="AR43" s="45"/>
      <c r="AS43" s="45"/>
      <c r="AT43" s="44" t="s">
        <v>12</v>
      </c>
      <c r="AU43" s="44"/>
      <c r="AV43" s="44"/>
      <c r="AW43" s="252"/>
      <c r="AX43" s="44"/>
      <c r="AY43" s="44" t="s">
        <v>12</v>
      </c>
      <c r="AZ43" s="44"/>
      <c r="BA43" s="44"/>
      <c r="BB43" s="44" t="s">
        <v>12</v>
      </c>
      <c r="BC43" s="45"/>
      <c r="BD43" s="44" t="s">
        <v>12</v>
      </c>
      <c r="BE43" s="45"/>
      <c r="BF43" s="270"/>
      <c r="BG43" s="45"/>
      <c r="BH43" s="44"/>
      <c r="BI43" s="44"/>
      <c r="BJ43" s="45"/>
      <c r="BK43" s="45" t="s">
        <v>12</v>
      </c>
      <c r="BL43" s="45" t="s">
        <v>12</v>
      </c>
      <c r="BM43" s="45" t="s">
        <v>12</v>
      </c>
      <c r="BN43" s="45" t="s">
        <v>12</v>
      </c>
      <c r="BO43" s="44"/>
      <c r="BP43" s="284"/>
      <c r="BQ43" s="44" t="s">
        <v>12</v>
      </c>
      <c r="BR43" s="45"/>
      <c r="BS43" s="45"/>
      <c r="BT43" s="45"/>
      <c r="BU43" s="45" t="s">
        <v>12</v>
      </c>
      <c r="BV43" s="45" t="s">
        <v>12</v>
      </c>
      <c r="BW43" s="44" t="s">
        <v>12</v>
      </c>
      <c r="BX43" s="90"/>
      <c r="BY43" s="297"/>
      <c r="BZ43" s="44"/>
      <c r="CA43" s="46" t="s">
        <v>12</v>
      </c>
      <c r="CB43" s="88"/>
      <c r="CC43" s="315"/>
    </row>
    <row r="44" spans="1:81" ht="86.4" customHeight="1" x14ac:dyDescent="0.3">
      <c r="A44" s="131" t="s">
        <v>158</v>
      </c>
      <c r="B44" s="43" t="s">
        <v>182</v>
      </c>
      <c r="C44" s="198" t="s">
        <v>157</v>
      </c>
      <c r="D44" s="442">
        <f>COUNTIF(E44:CA44,"=+")</f>
        <v>18</v>
      </c>
      <c r="E44" s="53"/>
      <c r="F44" s="46" t="s">
        <v>12</v>
      </c>
      <c r="G44" s="48" t="s">
        <v>12</v>
      </c>
      <c r="H44" s="47"/>
      <c r="I44" s="53"/>
      <c r="J44" s="47" t="s">
        <v>12</v>
      </c>
      <c r="K44" s="48"/>
      <c r="L44" s="47"/>
      <c r="M44" s="47"/>
      <c r="N44" s="47"/>
      <c r="O44" s="47"/>
      <c r="P44" s="47"/>
      <c r="Q44" s="221"/>
      <c r="R44" s="47"/>
      <c r="S44" s="47"/>
      <c r="T44" s="47" t="s">
        <v>12</v>
      </c>
      <c r="U44" s="47"/>
      <c r="V44" s="47"/>
      <c r="W44" s="47"/>
      <c r="X44" s="47"/>
      <c r="Y44" s="47" t="s">
        <v>12</v>
      </c>
      <c r="Z44" s="47"/>
      <c r="AA44" s="47"/>
      <c r="AB44" s="48" t="s">
        <v>12</v>
      </c>
      <c r="AC44" s="48" t="s">
        <v>12</v>
      </c>
      <c r="AD44" s="48" t="s">
        <v>12</v>
      </c>
      <c r="AE44" s="48" t="s">
        <v>12</v>
      </c>
      <c r="AF44" s="48" t="s">
        <v>12</v>
      </c>
      <c r="AG44" s="47"/>
      <c r="AH44" s="47"/>
      <c r="AI44" s="48"/>
      <c r="AJ44" s="47"/>
      <c r="AK44" s="235"/>
      <c r="AL44" s="47"/>
      <c r="AM44" s="47" t="s">
        <v>12</v>
      </c>
      <c r="AN44" s="48"/>
      <c r="AO44" s="48"/>
      <c r="AP44" s="48"/>
      <c r="AQ44" s="47"/>
      <c r="AR44" s="47" t="s">
        <v>12</v>
      </c>
      <c r="AS44" s="48"/>
      <c r="AT44" s="47"/>
      <c r="AU44" s="47"/>
      <c r="AV44" s="47"/>
      <c r="AW44" s="253"/>
      <c r="AX44" s="47" t="s">
        <v>12</v>
      </c>
      <c r="AY44" s="47"/>
      <c r="AZ44" s="48"/>
      <c r="BA44" s="47" t="s">
        <v>12</v>
      </c>
      <c r="BB44" s="47"/>
      <c r="BC44" s="48" t="s">
        <v>12</v>
      </c>
      <c r="BD44" s="47"/>
      <c r="BE44" s="47"/>
      <c r="BF44" s="271"/>
      <c r="BG44" s="47"/>
      <c r="BH44" s="47"/>
      <c r="BI44" s="47"/>
      <c r="BJ44" s="47"/>
      <c r="BK44" s="47"/>
      <c r="BL44" s="47"/>
      <c r="BM44" s="47"/>
      <c r="BN44" s="48"/>
      <c r="BO44" s="47"/>
      <c r="BP44" s="285"/>
      <c r="BQ44" s="48"/>
      <c r="BR44" s="48" t="s">
        <v>12</v>
      </c>
      <c r="BS44" s="47"/>
      <c r="BT44" s="47"/>
      <c r="BU44" s="47"/>
      <c r="BV44" s="47"/>
      <c r="BW44" s="47" t="s">
        <v>12</v>
      </c>
      <c r="BX44" s="96"/>
      <c r="BY44" s="298"/>
      <c r="BZ44" s="47" t="s">
        <v>12</v>
      </c>
      <c r="CA44" s="47"/>
      <c r="CB44" s="94"/>
      <c r="CC44" s="316"/>
    </row>
    <row r="45" spans="1:81" ht="54" customHeight="1" x14ac:dyDescent="0.3">
      <c r="A45" s="518" t="s">
        <v>154</v>
      </c>
      <c r="B45" s="49" t="s">
        <v>183</v>
      </c>
      <c r="C45" s="193" t="s">
        <v>179</v>
      </c>
      <c r="D45" s="430">
        <f>COUNTIF(E45:CA45,"=+")</f>
        <v>15</v>
      </c>
      <c r="E45" s="29" t="s">
        <v>12</v>
      </c>
      <c r="F45" s="14"/>
      <c r="G45" s="14"/>
      <c r="H45" s="15" t="s">
        <v>12</v>
      </c>
      <c r="I45" s="14"/>
      <c r="J45" s="15"/>
      <c r="K45" s="14" t="s">
        <v>12</v>
      </c>
      <c r="L45" s="14"/>
      <c r="M45" s="14"/>
      <c r="N45" s="14"/>
      <c r="O45" s="14"/>
      <c r="P45" s="14"/>
      <c r="Q45" s="219"/>
      <c r="R45" s="14"/>
      <c r="S45" s="14" t="s">
        <v>12</v>
      </c>
      <c r="T45" s="15" t="s">
        <v>12</v>
      </c>
      <c r="U45" s="14"/>
      <c r="V45" s="14"/>
      <c r="W45" s="14"/>
      <c r="X45" s="15"/>
      <c r="Y45" s="14"/>
      <c r="Z45" s="14" t="s">
        <v>12</v>
      </c>
      <c r="AA45" s="15"/>
      <c r="AB45" s="14"/>
      <c r="AC45" s="14"/>
      <c r="AD45" s="14"/>
      <c r="AE45" s="14"/>
      <c r="AF45" s="15" t="s">
        <v>12</v>
      </c>
      <c r="AG45" s="24"/>
      <c r="AH45" s="15"/>
      <c r="AI45" s="14"/>
      <c r="AJ45" s="14"/>
      <c r="AK45" s="233"/>
      <c r="AL45" s="14"/>
      <c r="AM45" s="15"/>
      <c r="AN45" s="14"/>
      <c r="AO45" s="14"/>
      <c r="AP45" s="15"/>
      <c r="AQ45" s="14"/>
      <c r="AR45" s="15" t="s">
        <v>12</v>
      </c>
      <c r="AS45" s="14"/>
      <c r="AT45" s="14"/>
      <c r="AU45" s="14"/>
      <c r="AV45" s="14" t="s">
        <v>12</v>
      </c>
      <c r="AW45" s="251"/>
      <c r="AX45" s="14"/>
      <c r="AY45" s="14"/>
      <c r="AZ45" s="14"/>
      <c r="BA45" s="14" t="s">
        <v>12</v>
      </c>
      <c r="BB45" s="14"/>
      <c r="BC45" s="14"/>
      <c r="BD45" s="14"/>
      <c r="BE45" s="14" t="s">
        <v>12</v>
      </c>
      <c r="BF45" s="269"/>
      <c r="BG45" s="14" t="s">
        <v>12</v>
      </c>
      <c r="BH45" s="15"/>
      <c r="BI45" s="14"/>
      <c r="BJ45" s="14"/>
      <c r="BK45" s="14"/>
      <c r="BL45" s="14"/>
      <c r="BM45" s="15"/>
      <c r="BN45" s="14"/>
      <c r="BO45" s="14"/>
      <c r="BP45" s="283"/>
      <c r="BQ45" s="14"/>
      <c r="BR45" s="14"/>
      <c r="BS45" s="14" t="s">
        <v>12</v>
      </c>
      <c r="BT45" s="14" t="s">
        <v>12</v>
      </c>
      <c r="BU45" s="14"/>
      <c r="BV45" s="14"/>
      <c r="BW45" s="14"/>
      <c r="BX45" s="82"/>
      <c r="BY45" s="296"/>
      <c r="BZ45" s="14"/>
      <c r="CA45" s="24" t="s">
        <v>12</v>
      </c>
      <c r="CB45" s="80" t="s">
        <v>12</v>
      </c>
      <c r="CC45" s="314"/>
    </row>
    <row r="46" spans="1:81" ht="30.6" customHeight="1" thickBot="1" x14ac:dyDescent="0.35">
      <c r="A46" s="519"/>
      <c r="B46" s="32" t="s">
        <v>184</v>
      </c>
      <c r="C46" s="197" t="s">
        <v>178</v>
      </c>
      <c r="D46" s="438">
        <f>COUNTIF(E46:CA46,"=+")</f>
        <v>13</v>
      </c>
      <c r="E46" s="30"/>
      <c r="F46" s="16"/>
      <c r="G46" s="16"/>
      <c r="H46" s="16"/>
      <c r="I46" s="16"/>
      <c r="J46" s="16"/>
      <c r="K46" s="16"/>
      <c r="L46" s="16"/>
      <c r="M46" s="16"/>
      <c r="N46" s="16" t="s">
        <v>12</v>
      </c>
      <c r="O46" s="16"/>
      <c r="P46" s="16"/>
      <c r="Q46" s="219"/>
      <c r="R46" s="16"/>
      <c r="S46" s="16"/>
      <c r="T46" s="16"/>
      <c r="U46" s="16"/>
      <c r="V46" s="16"/>
      <c r="W46" s="16"/>
      <c r="X46" s="17" t="s">
        <v>12</v>
      </c>
      <c r="Y46" s="16"/>
      <c r="Z46" s="16"/>
      <c r="AA46" s="16"/>
      <c r="AB46" s="16" t="s">
        <v>12</v>
      </c>
      <c r="AC46" s="16"/>
      <c r="AD46" s="50"/>
      <c r="AE46" s="50"/>
      <c r="AF46" s="50"/>
      <c r="AG46" s="51"/>
      <c r="AH46" s="30" t="s">
        <v>12</v>
      </c>
      <c r="AI46" s="16"/>
      <c r="AJ46" s="16"/>
      <c r="AK46" s="233"/>
      <c r="AL46" s="16"/>
      <c r="AM46" s="16"/>
      <c r="AN46" s="16"/>
      <c r="AO46" s="16"/>
      <c r="AP46" s="16"/>
      <c r="AQ46" s="16"/>
      <c r="AR46" s="16" t="s">
        <v>12</v>
      </c>
      <c r="AS46" s="16"/>
      <c r="AT46" s="16"/>
      <c r="AU46" s="16"/>
      <c r="AV46" s="16"/>
      <c r="AW46" s="251"/>
      <c r="AX46" s="16"/>
      <c r="AY46" s="16"/>
      <c r="AZ46" s="16" t="s">
        <v>12</v>
      </c>
      <c r="BA46" s="16"/>
      <c r="BB46" s="16"/>
      <c r="BC46" s="16" t="s">
        <v>12</v>
      </c>
      <c r="BD46" s="16"/>
      <c r="BE46" s="16"/>
      <c r="BF46" s="269"/>
      <c r="BG46" s="16" t="s">
        <v>12</v>
      </c>
      <c r="BH46" s="16"/>
      <c r="BI46" s="16"/>
      <c r="BJ46" s="16"/>
      <c r="BK46" s="16"/>
      <c r="BL46" s="16"/>
      <c r="BM46" s="16"/>
      <c r="BN46" s="16"/>
      <c r="BO46" s="16"/>
      <c r="BP46" s="283"/>
      <c r="BQ46" s="16"/>
      <c r="BR46" s="16" t="s">
        <v>12</v>
      </c>
      <c r="BS46" s="16"/>
      <c r="BT46" s="16" t="s">
        <v>12</v>
      </c>
      <c r="BU46" s="16" t="s">
        <v>12</v>
      </c>
      <c r="BV46" s="16"/>
      <c r="BW46" s="17" t="s">
        <v>12</v>
      </c>
      <c r="BX46" s="161" t="s">
        <v>12</v>
      </c>
      <c r="BY46" s="296"/>
      <c r="BZ46" s="16"/>
      <c r="CA46" s="24"/>
      <c r="CB46" s="16" t="s">
        <v>12</v>
      </c>
      <c r="CC46" s="314"/>
    </row>
    <row r="47" spans="1:81" ht="15" thickBot="1" x14ac:dyDescent="0.35">
      <c r="A47" s="450"/>
      <c r="B47" s="451"/>
      <c r="C47" s="508" t="s">
        <v>209</v>
      </c>
      <c r="D47" s="509"/>
      <c r="E47" s="452">
        <f t="shared" ref="E47:O47" si="15">COUNTIF(E42:E46,"=+")</f>
        <v>3</v>
      </c>
      <c r="F47" s="453">
        <f t="shared" si="15"/>
        <v>1</v>
      </c>
      <c r="G47" s="453">
        <f t="shared" si="15"/>
        <v>2</v>
      </c>
      <c r="H47" s="453">
        <f t="shared" si="15"/>
        <v>2</v>
      </c>
      <c r="I47" s="453">
        <f t="shared" si="15"/>
        <v>1</v>
      </c>
      <c r="J47" s="453">
        <f t="shared" si="15"/>
        <v>1</v>
      </c>
      <c r="K47" s="453">
        <f t="shared" si="15"/>
        <v>1</v>
      </c>
      <c r="L47" s="453">
        <f t="shared" si="15"/>
        <v>1</v>
      </c>
      <c r="M47" s="453">
        <f t="shared" si="15"/>
        <v>1</v>
      </c>
      <c r="N47" s="453">
        <f t="shared" si="15"/>
        <v>1</v>
      </c>
      <c r="O47" s="453">
        <f t="shared" si="15"/>
        <v>1</v>
      </c>
      <c r="P47" s="453">
        <f>COUNTIF(P42:P46,"=+")</f>
        <v>1</v>
      </c>
      <c r="Q47" s="222"/>
      <c r="R47" s="453">
        <f t="shared" ref="R47:AJ47" si="16">COUNTIF(R42:R46,"=+")</f>
        <v>1</v>
      </c>
      <c r="S47" s="453">
        <f t="shared" si="16"/>
        <v>1</v>
      </c>
      <c r="T47" s="453">
        <f t="shared" si="16"/>
        <v>2</v>
      </c>
      <c r="U47" s="453">
        <f t="shared" si="16"/>
        <v>1</v>
      </c>
      <c r="V47" s="453">
        <f t="shared" si="16"/>
        <v>1</v>
      </c>
      <c r="W47" s="453">
        <f t="shared" si="16"/>
        <v>2</v>
      </c>
      <c r="X47" s="453">
        <f t="shared" si="16"/>
        <v>2</v>
      </c>
      <c r="Y47" s="453">
        <f t="shared" si="16"/>
        <v>1</v>
      </c>
      <c r="Z47" s="453">
        <f t="shared" si="16"/>
        <v>2</v>
      </c>
      <c r="AA47" s="453">
        <f t="shared" si="16"/>
        <v>2</v>
      </c>
      <c r="AB47" s="453">
        <f t="shared" ref="AB47" si="17">COUNTIF(AB42:AB46,"=+")</f>
        <v>2</v>
      </c>
      <c r="AC47" s="453">
        <f t="shared" si="16"/>
        <v>1</v>
      </c>
      <c r="AD47" s="453">
        <f t="shared" si="16"/>
        <v>1</v>
      </c>
      <c r="AE47" s="453">
        <f t="shared" si="16"/>
        <v>1</v>
      </c>
      <c r="AF47" s="453">
        <f t="shared" si="16"/>
        <v>2</v>
      </c>
      <c r="AG47" s="454">
        <f t="shared" si="16"/>
        <v>1</v>
      </c>
      <c r="AH47" s="453">
        <f t="shared" si="16"/>
        <v>1</v>
      </c>
      <c r="AI47" s="453">
        <f t="shared" si="16"/>
        <v>1</v>
      </c>
      <c r="AJ47" s="453">
        <f t="shared" si="16"/>
        <v>0</v>
      </c>
      <c r="AK47" s="236"/>
      <c r="AL47" s="453">
        <f t="shared" ref="AL47:AV47" si="18">COUNTIF(AL42:AL46,"=+")</f>
        <v>1</v>
      </c>
      <c r="AM47" s="453">
        <f t="shared" si="18"/>
        <v>3</v>
      </c>
      <c r="AN47" s="453">
        <f t="shared" si="18"/>
        <v>1</v>
      </c>
      <c r="AO47" s="453">
        <f t="shared" si="18"/>
        <v>1</v>
      </c>
      <c r="AP47" s="453">
        <f t="shared" si="18"/>
        <v>1</v>
      </c>
      <c r="AQ47" s="453">
        <f t="shared" si="18"/>
        <v>1</v>
      </c>
      <c r="AR47" s="453">
        <f t="shared" si="18"/>
        <v>3</v>
      </c>
      <c r="AS47" s="453">
        <f t="shared" si="18"/>
        <v>1</v>
      </c>
      <c r="AT47" s="453">
        <f t="shared" si="18"/>
        <v>1</v>
      </c>
      <c r="AU47" s="453">
        <f t="shared" si="18"/>
        <v>1</v>
      </c>
      <c r="AV47" s="453">
        <f t="shared" si="18"/>
        <v>1</v>
      </c>
      <c r="AW47" s="254"/>
      <c r="AX47" s="453">
        <f t="shared" ref="AX47:BE47" si="19">COUNTIF(AX42:AX46,"=+")</f>
        <v>1</v>
      </c>
      <c r="AY47" s="453">
        <f t="shared" si="19"/>
        <v>2</v>
      </c>
      <c r="AZ47" s="453">
        <f t="shared" si="19"/>
        <v>1</v>
      </c>
      <c r="BA47" s="453">
        <f t="shared" si="19"/>
        <v>3</v>
      </c>
      <c r="BB47" s="453">
        <f t="shared" si="19"/>
        <v>2</v>
      </c>
      <c r="BC47" s="453">
        <f t="shared" si="19"/>
        <v>2</v>
      </c>
      <c r="BD47" s="453">
        <f t="shared" si="19"/>
        <v>2</v>
      </c>
      <c r="BE47" s="453">
        <f t="shared" si="19"/>
        <v>1</v>
      </c>
      <c r="BF47" s="272"/>
      <c r="BG47" s="453">
        <f>COUNTIF(BG42:BG46,"=+")</f>
        <v>2</v>
      </c>
      <c r="BH47" s="453">
        <v>1</v>
      </c>
      <c r="BI47" s="453">
        <f t="shared" ref="BI47:BO47" si="20">COUNTIF(BI42:BI46,"=+")</f>
        <v>1</v>
      </c>
      <c r="BJ47" s="453">
        <f t="shared" si="20"/>
        <v>1</v>
      </c>
      <c r="BK47" s="453">
        <f t="shared" si="20"/>
        <v>1</v>
      </c>
      <c r="BL47" s="453">
        <f t="shared" si="20"/>
        <v>2</v>
      </c>
      <c r="BM47" s="453">
        <f t="shared" si="20"/>
        <v>2</v>
      </c>
      <c r="BN47" s="453">
        <f t="shared" si="20"/>
        <v>1</v>
      </c>
      <c r="BO47" s="453">
        <f t="shared" si="20"/>
        <v>1</v>
      </c>
      <c r="BP47" s="286"/>
      <c r="BQ47" s="453">
        <f>COUNTIF(BQ42:BQ46,"=+")</f>
        <v>1</v>
      </c>
      <c r="BR47" s="453">
        <f>COUNTIF(BR42:BR46,"=+")</f>
        <v>2</v>
      </c>
      <c r="BS47" s="453">
        <f>COUNTIF(BS42:BS46,"=+")</f>
        <v>1</v>
      </c>
      <c r="BT47" s="453">
        <f t="shared" ref="BT47:CA47" si="21">COUNTIF(BT42:BT46,"=+")</f>
        <v>2</v>
      </c>
      <c r="BU47" s="453">
        <f t="shared" si="21"/>
        <v>3</v>
      </c>
      <c r="BV47" s="453">
        <f t="shared" si="21"/>
        <v>1</v>
      </c>
      <c r="BW47" s="453">
        <f t="shared" si="21"/>
        <v>4</v>
      </c>
      <c r="BX47" s="571">
        <f t="shared" si="21"/>
        <v>1</v>
      </c>
      <c r="BY47" s="299"/>
      <c r="BZ47" s="453">
        <f t="shared" si="21"/>
        <v>1</v>
      </c>
      <c r="CA47" s="453">
        <f t="shared" si="21"/>
        <v>2</v>
      </c>
      <c r="CB47" s="469">
        <f>COUNTIF(CB42:CB46,"=+")</f>
        <v>2</v>
      </c>
      <c r="CC47" s="317"/>
    </row>
    <row r="48" spans="1:81" x14ac:dyDescent="0.3">
      <c r="B48" s="18"/>
    </row>
    <row r="49" spans="2:2" x14ac:dyDescent="0.3">
      <c r="B49" s="18"/>
    </row>
    <row r="50" spans="2:2" x14ac:dyDescent="0.3">
      <c r="B50" s="18"/>
    </row>
    <row r="51" spans="2:2" x14ac:dyDescent="0.3">
      <c r="B51" s="18"/>
    </row>
    <row r="52" spans="2:2" x14ac:dyDescent="0.3">
      <c r="B52" s="18"/>
    </row>
    <row r="53" spans="2:2" x14ac:dyDescent="0.3">
      <c r="B53" s="18"/>
    </row>
    <row r="54" spans="2:2" x14ac:dyDescent="0.3">
      <c r="B54" s="18"/>
    </row>
    <row r="55" spans="2:2" x14ac:dyDescent="0.3">
      <c r="B55" s="18"/>
    </row>
    <row r="56" spans="2:2" x14ac:dyDescent="0.3">
      <c r="B56" s="18"/>
    </row>
    <row r="57" spans="2:2" x14ac:dyDescent="0.3">
      <c r="B57" s="18"/>
    </row>
    <row r="58" spans="2:2" x14ac:dyDescent="0.3">
      <c r="B58" s="18"/>
    </row>
    <row r="59" spans="2:2" x14ac:dyDescent="0.3">
      <c r="B59" s="18"/>
    </row>
    <row r="60" spans="2:2" x14ac:dyDescent="0.3">
      <c r="B60" s="18"/>
    </row>
    <row r="61" spans="2:2" x14ac:dyDescent="0.3">
      <c r="B61" s="18"/>
    </row>
    <row r="62" spans="2:2" x14ac:dyDescent="0.3">
      <c r="B62" s="18"/>
    </row>
    <row r="63" spans="2:2" x14ac:dyDescent="0.3">
      <c r="B63" s="18"/>
    </row>
    <row r="64" spans="2:2" x14ac:dyDescent="0.3">
      <c r="B64" s="18"/>
    </row>
    <row r="65" spans="2:2" x14ac:dyDescent="0.3">
      <c r="B65" s="18"/>
    </row>
    <row r="66" spans="2:2" x14ac:dyDescent="0.3">
      <c r="B66" s="18"/>
    </row>
    <row r="67" spans="2:2" x14ac:dyDescent="0.3">
      <c r="B67" s="18"/>
    </row>
    <row r="68" spans="2:2" x14ac:dyDescent="0.3">
      <c r="B68" s="18"/>
    </row>
    <row r="69" spans="2:2" x14ac:dyDescent="0.3">
      <c r="B69" s="18"/>
    </row>
    <row r="70" spans="2:2" x14ac:dyDescent="0.3">
      <c r="B70" s="18"/>
    </row>
    <row r="71" spans="2:2" x14ac:dyDescent="0.3">
      <c r="B71" s="18"/>
    </row>
    <row r="72" spans="2:2" x14ac:dyDescent="0.3">
      <c r="B72" s="18"/>
    </row>
    <row r="73" spans="2:2" x14ac:dyDescent="0.3">
      <c r="B73" s="18"/>
    </row>
    <row r="74" spans="2:2" x14ac:dyDescent="0.3">
      <c r="B74" s="18"/>
    </row>
    <row r="75" spans="2:2" x14ac:dyDescent="0.3">
      <c r="B75" s="18"/>
    </row>
    <row r="76" spans="2:2" x14ac:dyDescent="0.3">
      <c r="B76" s="18"/>
    </row>
    <row r="77" spans="2:2" x14ac:dyDescent="0.3">
      <c r="B77" s="18"/>
    </row>
    <row r="78" spans="2:2" x14ac:dyDescent="0.3">
      <c r="B78" s="18"/>
    </row>
    <row r="79" spans="2:2" x14ac:dyDescent="0.3">
      <c r="B79" s="18"/>
    </row>
    <row r="80" spans="2:2" x14ac:dyDescent="0.3">
      <c r="B80" s="18"/>
    </row>
    <row r="81" spans="2:2" x14ac:dyDescent="0.3">
      <c r="B81" s="18"/>
    </row>
    <row r="82" spans="2:2" x14ac:dyDescent="0.3">
      <c r="B82" s="18"/>
    </row>
    <row r="83" spans="2:2" x14ac:dyDescent="0.3">
      <c r="B83" s="18"/>
    </row>
    <row r="84" spans="2:2" x14ac:dyDescent="0.3">
      <c r="B84" s="18"/>
    </row>
    <row r="85" spans="2:2" x14ac:dyDescent="0.3">
      <c r="B85" s="18"/>
    </row>
    <row r="86" spans="2:2" x14ac:dyDescent="0.3">
      <c r="B86" s="18"/>
    </row>
    <row r="87" spans="2:2" x14ac:dyDescent="0.3">
      <c r="B87" s="18"/>
    </row>
    <row r="88" spans="2:2" x14ac:dyDescent="0.3">
      <c r="B88" s="18"/>
    </row>
    <row r="89" spans="2:2" x14ac:dyDescent="0.3">
      <c r="B89" s="18"/>
    </row>
    <row r="90" spans="2:2" x14ac:dyDescent="0.3">
      <c r="B90" s="18"/>
    </row>
    <row r="91" spans="2:2" x14ac:dyDescent="0.3">
      <c r="B91" s="18"/>
    </row>
    <row r="92" spans="2:2" x14ac:dyDescent="0.3">
      <c r="B92" s="18"/>
    </row>
    <row r="93" spans="2:2" x14ac:dyDescent="0.3">
      <c r="B93" s="18"/>
    </row>
    <row r="94" spans="2:2" x14ac:dyDescent="0.3">
      <c r="B94" s="18"/>
    </row>
    <row r="95" spans="2:2" x14ac:dyDescent="0.3">
      <c r="B95" s="18"/>
    </row>
    <row r="96" spans="2:2" x14ac:dyDescent="0.3">
      <c r="B96" s="18"/>
    </row>
    <row r="97" spans="2:2" x14ac:dyDescent="0.3">
      <c r="B97" s="18"/>
    </row>
    <row r="98" spans="2:2" x14ac:dyDescent="0.3">
      <c r="B98" s="18"/>
    </row>
    <row r="99" spans="2:2" x14ac:dyDescent="0.3">
      <c r="B99" s="18"/>
    </row>
    <row r="100" spans="2:2" x14ac:dyDescent="0.3">
      <c r="B100" s="18"/>
    </row>
    <row r="101" spans="2:2" x14ac:dyDescent="0.3">
      <c r="B101" s="18"/>
    </row>
    <row r="102" spans="2:2" x14ac:dyDescent="0.3">
      <c r="B102" s="18"/>
    </row>
    <row r="103" spans="2:2" x14ac:dyDescent="0.3">
      <c r="B103" s="18"/>
    </row>
    <row r="104" spans="2:2" x14ac:dyDescent="0.3">
      <c r="B104" s="18"/>
    </row>
    <row r="105" spans="2:2" x14ac:dyDescent="0.3">
      <c r="B105" s="18"/>
    </row>
    <row r="106" spans="2:2" x14ac:dyDescent="0.3">
      <c r="B106" s="18"/>
    </row>
    <row r="107" spans="2:2" x14ac:dyDescent="0.3">
      <c r="B107" s="18"/>
    </row>
    <row r="108" spans="2:2" x14ac:dyDescent="0.3">
      <c r="B108" s="18"/>
    </row>
    <row r="109" spans="2:2" x14ac:dyDescent="0.3">
      <c r="B109" s="18"/>
    </row>
    <row r="110" spans="2:2" x14ac:dyDescent="0.3">
      <c r="B110" s="18"/>
    </row>
    <row r="111" spans="2:2" x14ac:dyDescent="0.3">
      <c r="B111" s="18"/>
    </row>
    <row r="112" spans="2:2" x14ac:dyDescent="0.3">
      <c r="B112" s="18"/>
    </row>
    <row r="113" spans="2:2" x14ac:dyDescent="0.3">
      <c r="B113" s="18"/>
    </row>
    <row r="114" spans="2:2" x14ac:dyDescent="0.3">
      <c r="B114" s="18"/>
    </row>
    <row r="115" spans="2:2" x14ac:dyDescent="0.3">
      <c r="B115" s="18"/>
    </row>
    <row r="116" spans="2:2" x14ac:dyDescent="0.3">
      <c r="B116" s="18"/>
    </row>
    <row r="117" spans="2:2" x14ac:dyDescent="0.3">
      <c r="B117" s="18"/>
    </row>
    <row r="118" spans="2:2" x14ac:dyDescent="0.3">
      <c r="B118" s="18"/>
    </row>
    <row r="119" spans="2:2" x14ac:dyDescent="0.3">
      <c r="B119" s="18"/>
    </row>
    <row r="120" spans="2:2" x14ac:dyDescent="0.3">
      <c r="B120" s="18"/>
    </row>
    <row r="121" spans="2:2" x14ac:dyDescent="0.3">
      <c r="B121" s="18"/>
    </row>
    <row r="122" spans="2:2" x14ac:dyDescent="0.3">
      <c r="B122" s="18"/>
    </row>
    <row r="123" spans="2:2" x14ac:dyDescent="0.3">
      <c r="B123" s="18"/>
    </row>
    <row r="124" spans="2:2" x14ac:dyDescent="0.3">
      <c r="B124" s="18"/>
    </row>
    <row r="125" spans="2:2" x14ac:dyDescent="0.3">
      <c r="B125" s="18"/>
    </row>
    <row r="126" spans="2:2" x14ac:dyDescent="0.3">
      <c r="B126" s="18"/>
    </row>
    <row r="127" spans="2:2" x14ac:dyDescent="0.3">
      <c r="B127" s="18"/>
    </row>
    <row r="128" spans="2:2" x14ac:dyDescent="0.3">
      <c r="B128" s="18"/>
    </row>
    <row r="129" spans="2:2" x14ac:dyDescent="0.3">
      <c r="B129" s="18"/>
    </row>
    <row r="130" spans="2:2" x14ac:dyDescent="0.3">
      <c r="B130" s="18"/>
    </row>
    <row r="131" spans="2:2" x14ac:dyDescent="0.3">
      <c r="B131" s="18"/>
    </row>
    <row r="132" spans="2:2" x14ac:dyDescent="0.3">
      <c r="B132" s="18"/>
    </row>
    <row r="133" spans="2:2" x14ac:dyDescent="0.3">
      <c r="B133" s="18"/>
    </row>
    <row r="134" spans="2:2" x14ac:dyDescent="0.3">
      <c r="B134" s="18"/>
    </row>
    <row r="135" spans="2:2" x14ac:dyDescent="0.3">
      <c r="B135" s="18"/>
    </row>
    <row r="136" spans="2:2" x14ac:dyDescent="0.3">
      <c r="B136" s="18"/>
    </row>
    <row r="137" spans="2:2" x14ac:dyDescent="0.3">
      <c r="B137" s="18"/>
    </row>
    <row r="138" spans="2:2" x14ac:dyDescent="0.3">
      <c r="B138" s="18"/>
    </row>
    <row r="139" spans="2:2" x14ac:dyDescent="0.3">
      <c r="B139" s="18"/>
    </row>
    <row r="140" spans="2:2" x14ac:dyDescent="0.3">
      <c r="B140" s="18"/>
    </row>
    <row r="141" spans="2:2" x14ac:dyDescent="0.3">
      <c r="B141" s="18"/>
    </row>
    <row r="142" spans="2:2" x14ac:dyDescent="0.3">
      <c r="B142" s="18"/>
    </row>
    <row r="143" spans="2:2" x14ac:dyDescent="0.3">
      <c r="B143" s="18"/>
    </row>
    <row r="144" spans="2:2" x14ac:dyDescent="0.3">
      <c r="B144" s="18"/>
    </row>
    <row r="145" spans="2:2" x14ac:dyDescent="0.3">
      <c r="B145" s="18"/>
    </row>
    <row r="146" spans="2:2" x14ac:dyDescent="0.3">
      <c r="B146" s="18"/>
    </row>
    <row r="147" spans="2:2" x14ac:dyDescent="0.3">
      <c r="B147" s="18"/>
    </row>
    <row r="148" spans="2:2" x14ac:dyDescent="0.3">
      <c r="B148" s="18"/>
    </row>
    <row r="149" spans="2:2" x14ac:dyDescent="0.3">
      <c r="B149" s="18"/>
    </row>
    <row r="150" spans="2:2" x14ac:dyDescent="0.3">
      <c r="B150" s="18"/>
    </row>
    <row r="151" spans="2:2" x14ac:dyDescent="0.3">
      <c r="B151" s="18"/>
    </row>
    <row r="152" spans="2:2" x14ac:dyDescent="0.3">
      <c r="B152" s="18"/>
    </row>
    <row r="153" spans="2:2" x14ac:dyDescent="0.3">
      <c r="B153" s="18"/>
    </row>
    <row r="154" spans="2:2" x14ac:dyDescent="0.3">
      <c r="B154" s="18"/>
    </row>
    <row r="155" spans="2:2" x14ac:dyDescent="0.3">
      <c r="B155" s="18"/>
    </row>
    <row r="156" spans="2:2" x14ac:dyDescent="0.3">
      <c r="B156" s="18"/>
    </row>
    <row r="157" spans="2:2" x14ac:dyDescent="0.3">
      <c r="B157" s="18"/>
    </row>
    <row r="158" spans="2:2" x14ac:dyDescent="0.3">
      <c r="B158" s="18"/>
    </row>
    <row r="159" spans="2:2" x14ac:dyDescent="0.3">
      <c r="B159" s="18"/>
    </row>
    <row r="160" spans="2:2" x14ac:dyDescent="0.3">
      <c r="B160" s="18"/>
    </row>
    <row r="161" spans="2:2" x14ac:dyDescent="0.3">
      <c r="B161" s="18"/>
    </row>
    <row r="162" spans="2:2" x14ac:dyDescent="0.3">
      <c r="B162" s="18"/>
    </row>
    <row r="163" spans="2:2" x14ac:dyDescent="0.3">
      <c r="B163" s="18"/>
    </row>
    <row r="164" spans="2:2" x14ac:dyDescent="0.3">
      <c r="B164" s="18"/>
    </row>
    <row r="165" spans="2:2" x14ac:dyDescent="0.3">
      <c r="B165" s="18"/>
    </row>
    <row r="166" spans="2:2" x14ac:dyDescent="0.3">
      <c r="B166" s="18"/>
    </row>
    <row r="167" spans="2:2" x14ac:dyDescent="0.3">
      <c r="B167" s="18"/>
    </row>
    <row r="168" spans="2:2" x14ac:dyDescent="0.3">
      <c r="B168" s="18"/>
    </row>
    <row r="169" spans="2:2" x14ac:dyDescent="0.3">
      <c r="B169" s="18"/>
    </row>
    <row r="170" spans="2:2" x14ac:dyDescent="0.3">
      <c r="B170" s="18"/>
    </row>
    <row r="171" spans="2:2" x14ac:dyDescent="0.3">
      <c r="B171" s="18"/>
    </row>
    <row r="172" spans="2:2" x14ac:dyDescent="0.3">
      <c r="B172" s="18"/>
    </row>
    <row r="173" spans="2:2" x14ac:dyDescent="0.3">
      <c r="B173" s="18"/>
    </row>
    <row r="174" spans="2:2" x14ac:dyDescent="0.3">
      <c r="B174" s="18"/>
    </row>
    <row r="175" spans="2:2" x14ac:dyDescent="0.3">
      <c r="B175" s="18"/>
    </row>
    <row r="176" spans="2:2" x14ac:dyDescent="0.3">
      <c r="B176" s="18"/>
    </row>
    <row r="177" spans="2:2" x14ac:dyDescent="0.3">
      <c r="B177" s="18"/>
    </row>
    <row r="178" spans="2:2" x14ac:dyDescent="0.3">
      <c r="B178" s="18"/>
    </row>
    <row r="179" spans="2:2" x14ac:dyDescent="0.3">
      <c r="B179" s="18"/>
    </row>
    <row r="180" spans="2:2" x14ac:dyDescent="0.3">
      <c r="B180" s="18"/>
    </row>
    <row r="181" spans="2:2" x14ac:dyDescent="0.3">
      <c r="B181" s="18"/>
    </row>
    <row r="182" spans="2:2" x14ac:dyDescent="0.3">
      <c r="B182" s="18"/>
    </row>
    <row r="183" spans="2:2" x14ac:dyDescent="0.3">
      <c r="B183" s="18"/>
    </row>
    <row r="184" spans="2:2" x14ac:dyDescent="0.3">
      <c r="B184" s="18"/>
    </row>
    <row r="185" spans="2:2" x14ac:dyDescent="0.3">
      <c r="B185" s="18"/>
    </row>
    <row r="186" spans="2:2" x14ac:dyDescent="0.3">
      <c r="B186" s="18"/>
    </row>
    <row r="187" spans="2:2" x14ac:dyDescent="0.3">
      <c r="B187" s="18"/>
    </row>
    <row r="188" spans="2:2" x14ac:dyDescent="0.3">
      <c r="B188" s="18"/>
    </row>
    <row r="189" spans="2:2" x14ac:dyDescent="0.3">
      <c r="B189" s="18"/>
    </row>
    <row r="190" spans="2:2" x14ac:dyDescent="0.3">
      <c r="B190" s="18"/>
    </row>
    <row r="191" spans="2:2" x14ac:dyDescent="0.3">
      <c r="B191" s="18"/>
    </row>
    <row r="192" spans="2:2" x14ac:dyDescent="0.3">
      <c r="B192" s="18"/>
    </row>
    <row r="193" spans="2:2" x14ac:dyDescent="0.3">
      <c r="B193" s="18"/>
    </row>
    <row r="194" spans="2:2" x14ac:dyDescent="0.3">
      <c r="B194" s="18"/>
    </row>
    <row r="195" spans="2:2" x14ac:dyDescent="0.3">
      <c r="B195" s="18"/>
    </row>
    <row r="196" spans="2:2" x14ac:dyDescent="0.3">
      <c r="B196" s="18"/>
    </row>
    <row r="197" spans="2:2" x14ac:dyDescent="0.3">
      <c r="B197" s="18"/>
    </row>
    <row r="198" spans="2:2" x14ac:dyDescent="0.3">
      <c r="B198" s="18"/>
    </row>
    <row r="199" spans="2:2" x14ac:dyDescent="0.3">
      <c r="B199" s="18"/>
    </row>
    <row r="200" spans="2:2" x14ac:dyDescent="0.3">
      <c r="B200" s="18"/>
    </row>
    <row r="201" spans="2:2" x14ac:dyDescent="0.3">
      <c r="B201" s="18"/>
    </row>
    <row r="202" spans="2:2" x14ac:dyDescent="0.3">
      <c r="B202" s="18"/>
    </row>
    <row r="203" spans="2:2" x14ac:dyDescent="0.3">
      <c r="B203" s="18"/>
    </row>
    <row r="204" spans="2:2" x14ac:dyDescent="0.3">
      <c r="B204" s="18"/>
    </row>
    <row r="205" spans="2:2" x14ac:dyDescent="0.3">
      <c r="B205" s="18"/>
    </row>
    <row r="206" spans="2:2" x14ac:dyDescent="0.3">
      <c r="B206" s="18"/>
    </row>
    <row r="207" spans="2:2" x14ac:dyDescent="0.3">
      <c r="B207" s="18"/>
    </row>
    <row r="208" spans="2:2" x14ac:dyDescent="0.3">
      <c r="B208" s="18"/>
    </row>
    <row r="209" spans="2:2" x14ac:dyDescent="0.3">
      <c r="B209" s="18"/>
    </row>
    <row r="210" spans="2:2" x14ac:dyDescent="0.3">
      <c r="B210" s="18"/>
    </row>
    <row r="211" spans="2:2" x14ac:dyDescent="0.3">
      <c r="B211" s="18"/>
    </row>
    <row r="212" spans="2:2" x14ac:dyDescent="0.3">
      <c r="B212" s="18"/>
    </row>
    <row r="213" spans="2:2" x14ac:dyDescent="0.3">
      <c r="B213" s="18"/>
    </row>
    <row r="214" spans="2:2" x14ac:dyDescent="0.3">
      <c r="B214" s="18"/>
    </row>
    <row r="215" spans="2:2" x14ac:dyDescent="0.3">
      <c r="B215" s="18"/>
    </row>
    <row r="216" spans="2:2" x14ac:dyDescent="0.3">
      <c r="B216" s="18"/>
    </row>
    <row r="217" spans="2:2" x14ac:dyDescent="0.3">
      <c r="B217" s="18"/>
    </row>
    <row r="218" spans="2:2" x14ac:dyDescent="0.3">
      <c r="B218" s="18"/>
    </row>
    <row r="219" spans="2:2" x14ac:dyDescent="0.3">
      <c r="B219" s="18"/>
    </row>
    <row r="220" spans="2:2" x14ac:dyDescent="0.3">
      <c r="B220" s="18"/>
    </row>
    <row r="221" spans="2:2" x14ac:dyDescent="0.3">
      <c r="B221" s="18"/>
    </row>
    <row r="222" spans="2:2" x14ac:dyDescent="0.3">
      <c r="B222" s="18"/>
    </row>
    <row r="223" spans="2:2" x14ac:dyDescent="0.3">
      <c r="B223" s="18"/>
    </row>
    <row r="224" spans="2:2" x14ac:dyDescent="0.3">
      <c r="B224" s="18"/>
    </row>
    <row r="225" spans="2:2" x14ac:dyDescent="0.3">
      <c r="B225" s="18"/>
    </row>
    <row r="226" spans="2:2" x14ac:dyDescent="0.3">
      <c r="B226" s="18"/>
    </row>
    <row r="227" spans="2:2" x14ac:dyDescent="0.3">
      <c r="B227" s="18"/>
    </row>
    <row r="228" spans="2:2" x14ac:dyDescent="0.3">
      <c r="B228" s="18"/>
    </row>
    <row r="229" spans="2:2" x14ac:dyDescent="0.3">
      <c r="B229" s="18"/>
    </row>
    <row r="230" spans="2:2" x14ac:dyDescent="0.3">
      <c r="B230" s="18"/>
    </row>
    <row r="231" spans="2:2" x14ac:dyDescent="0.3">
      <c r="B231" s="18"/>
    </row>
    <row r="232" spans="2:2" x14ac:dyDescent="0.3">
      <c r="B232" s="18"/>
    </row>
    <row r="233" spans="2:2" x14ac:dyDescent="0.3">
      <c r="B233" s="18"/>
    </row>
    <row r="234" spans="2:2" x14ac:dyDescent="0.3">
      <c r="B234" s="18"/>
    </row>
    <row r="235" spans="2:2" x14ac:dyDescent="0.3">
      <c r="B235" s="18"/>
    </row>
    <row r="236" spans="2:2" x14ac:dyDescent="0.3">
      <c r="B236" s="18"/>
    </row>
    <row r="237" spans="2:2" x14ac:dyDescent="0.3">
      <c r="B237" s="18"/>
    </row>
    <row r="238" spans="2:2" x14ac:dyDescent="0.3">
      <c r="B238" s="18"/>
    </row>
    <row r="239" spans="2:2" x14ac:dyDescent="0.3">
      <c r="B239" s="18"/>
    </row>
    <row r="240" spans="2:2" x14ac:dyDescent="0.3">
      <c r="B240" s="18"/>
    </row>
    <row r="241" spans="2:2" x14ac:dyDescent="0.3">
      <c r="B241" s="18"/>
    </row>
    <row r="242" spans="2:2" x14ac:dyDescent="0.3">
      <c r="B242" s="18"/>
    </row>
    <row r="243" spans="2:2" x14ac:dyDescent="0.3">
      <c r="B243" s="18"/>
    </row>
    <row r="244" spans="2:2" x14ac:dyDescent="0.3">
      <c r="B244" s="18"/>
    </row>
    <row r="245" spans="2:2" x14ac:dyDescent="0.3">
      <c r="B245" s="18"/>
    </row>
    <row r="246" spans="2:2" x14ac:dyDescent="0.3">
      <c r="B246" s="18"/>
    </row>
    <row r="247" spans="2:2" x14ac:dyDescent="0.3">
      <c r="B247" s="18"/>
    </row>
    <row r="248" spans="2:2" x14ac:dyDescent="0.3">
      <c r="B248" s="18"/>
    </row>
    <row r="249" spans="2:2" x14ac:dyDescent="0.3">
      <c r="B249" s="18"/>
    </row>
    <row r="250" spans="2:2" x14ac:dyDescent="0.3">
      <c r="B250" s="18"/>
    </row>
    <row r="251" spans="2:2" x14ac:dyDescent="0.3">
      <c r="B251" s="18"/>
    </row>
    <row r="252" spans="2:2" x14ac:dyDescent="0.3">
      <c r="B252" s="18"/>
    </row>
    <row r="253" spans="2:2" x14ac:dyDescent="0.3">
      <c r="B253" s="18"/>
    </row>
    <row r="254" spans="2:2" x14ac:dyDescent="0.3">
      <c r="B254" s="18"/>
    </row>
    <row r="255" spans="2:2" x14ac:dyDescent="0.3">
      <c r="B255" s="18"/>
    </row>
    <row r="256" spans="2:2" x14ac:dyDescent="0.3">
      <c r="B256" s="18"/>
    </row>
    <row r="257" spans="2:2" x14ac:dyDescent="0.3">
      <c r="B257" s="18"/>
    </row>
    <row r="258" spans="2:2" x14ac:dyDescent="0.3">
      <c r="B258" s="18"/>
    </row>
    <row r="259" spans="2:2" x14ac:dyDescent="0.3">
      <c r="B259" s="18"/>
    </row>
    <row r="260" spans="2:2" x14ac:dyDescent="0.3">
      <c r="B260" s="18"/>
    </row>
    <row r="261" spans="2:2" x14ac:dyDescent="0.3">
      <c r="B261" s="18"/>
    </row>
    <row r="262" spans="2:2" x14ac:dyDescent="0.3">
      <c r="B262" s="18"/>
    </row>
    <row r="263" spans="2:2" x14ac:dyDescent="0.3">
      <c r="B263" s="18"/>
    </row>
    <row r="264" spans="2:2" x14ac:dyDescent="0.3">
      <c r="B264" s="18"/>
    </row>
    <row r="265" spans="2:2" x14ac:dyDescent="0.3">
      <c r="B265" s="18"/>
    </row>
    <row r="266" spans="2:2" x14ac:dyDescent="0.3">
      <c r="B266" s="18"/>
    </row>
    <row r="267" spans="2:2" x14ac:dyDescent="0.3">
      <c r="B267" s="18"/>
    </row>
    <row r="268" spans="2:2" x14ac:dyDescent="0.3">
      <c r="B268" s="18"/>
    </row>
    <row r="269" spans="2:2" x14ac:dyDescent="0.3">
      <c r="B269" s="18"/>
    </row>
    <row r="270" spans="2:2" x14ac:dyDescent="0.3">
      <c r="B270" s="18"/>
    </row>
    <row r="271" spans="2:2" x14ac:dyDescent="0.3">
      <c r="B271" s="18"/>
    </row>
    <row r="272" spans="2:2" x14ac:dyDescent="0.3">
      <c r="B272" s="18"/>
    </row>
    <row r="273" spans="2:2" x14ac:dyDescent="0.3">
      <c r="B273" s="18"/>
    </row>
    <row r="274" spans="2:2" x14ac:dyDescent="0.3">
      <c r="B274" s="18"/>
    </row>
    <row r="275" spans="2:2" x14ac:dyDescent="0.3">
      <c r="B275" s="18"/>
    </row>
    <row r="276" spans="2:2" x14ac:dyDescent="0.3">
      <c r="B276" s="18"/>
    </row>
    <row r="277" spans="2:2" x14ac:dyDescent="0.3">
      <c r="B277" s="18"/>
    </row>
    <row r="278" spans="2:2" x14ac:dyDescent="0.3">
      <c r="B278" s="18"/>
    </row>
    <row r="279" spans="2:2" x14ac:dyDescent="0.3">
      <c r="B279" s="18"/>
    </row>
    <row r="280" spans="2:2" x14ac:dyDescent="0.3">
      <c r="B280" s="18"/>
    </row>
    <row r="281" spans="2:2" x14ac:dyDescent="0.3">
      <c r="B281" s="18"/>
    </row>
    <row r="282" spans="2:2" x14ac:dyDescent="0.3">
      <c r="B282" s="18"/>
    </row>
    <row r="283" spans="2:2" x14ac:dyDescent="0.3">
      <c r="B283" s="18"/>
    </row>
    <row r="284" spans="2:2" x14ac:dyDescent="0.3">
      <c r="B284" s="18"/>
    </row>
    <row r="285" spans="2:2" x14ac:dyDescent="0.3">
      <c r="B285" s="18"/>
    </row>
    <row r="286" spans="2:2" x14ac:dyDescent="0.3">
      <c r="B286" s="18"/>
    </row>
    <row r="287" spans="2:2" x14ac:dyDescent="0.3">
      <c r="B287" s="18"/>
    </row>
    <row r="288" spans="2:2" x14ac:dyDescent="0.3">
      <c r="B288" s="18"/>
    </row>
    <row r="289" spans="2:2" x14ac:dyDescent="0.3">
      <c r="B289" s="18"/>
    </row>
    <row r="290" spans="2:2" x14ac:dyDescent="0.3">
      <c r="B290" s="18"/>
    </row>
    <row r="291" spans="2:2" x14ac:dyDescent="0.3">
      <c r="B291" s="18"/>
    </row>
    <row r="292" spans="2:2" x14ac:dyDescent="0.3">
      <c r="B292" s="18"/>
    </row>
    <row r="293" spans="2:2" x14ac:dyDescent="0.3">
      <c r="B293" s="18"/>
    </row>
    <row r="294" spans="2:2" x14ac:dyDescent="0.3">
      <c r="B294" s="18"/>
    </row>
    <row r="295" spans="2:2" x14ac:dyDescent="0.3">
      <c r="B295" s="18"/>
    </row>
    <row r="296" spans="2:2" x14ac:dyDescent="0.3">
      <c r="B296" s="18"/>
    </row>
    <row r="297" spans="2:2" x14ac:dyDescent="0.3">
      <c r="B297" s="18"/>
    </row>
    <row r="298" spans="2:2" x14ac:dyDescent="0.3">
      <c r="B298" s="18"/>
    </row>
    <row r="299" spans="2:2" x14ac:dyDescent="0.3">
      <c r="B299" s="18"/>
    </row>
    <row r="300" spans="2:2" x14ac:dyDescent="0.3">
      <c r="B300" s="18"/>
    </row>
    <row r="301" spans="2:2" x14ac:dyDescent="0.3">
      <c r="B301" s="18"/>
    </row>
    <row r="302" spans="2:2" x14ac:dyDescent="0.3">
      <c r="B302" s="18"/>
    </row>
    <row r="303" spans="2:2" x14ac:dyDescent="0.3">
      <c r="B303" s="18"/>
    </row>
    <row r="304" spans="2:2" x14ac:dyDescent="0.3">
      <c r="B304" s="18"/>
    </row>
    <row r="305" spans="2:2" x14ac:dyDescent="0.3">
      <c r="B305" s="18"/>
    </row>
    <row r="306" spans="2:2" x14ac:dyDescent="0.3">
      <c r="B306" s="18"/>
    </row>
    <row r="307" spans="2:2" x14ac:dyDescent="0.3">
      <c r="B307" s="18"/>
    </row>
    <row r="308" spans="2:2" x14ac:dyDescent="0.3">
      <c r="B308" s="18"/>
    </row>
    <row r="309" spans="2:2" x14ac:dyDescent="0.3">
      <c r="B309" s="18"/>
    </row>
    <row r="310" spans="2:2" x14ac:dyDescent="0.3">
      <c r="B310" s="18"/>
    </row>
    <row r="311" spans="2:2" x14ac:dyDescent="0.3">
      <c r="B311" s="18"/>
    </row>
    <row r="312" spans="2:2" x14ac:dyDescent="0.3">
      <c r="B312" s="18"/>
    </row>
    <row r="313" spans="2:2" x14ac:dyDescent="0.3">
      <c r="B313" s="18"/>
    </row>
    <row r="314" spans="2:2" x14ac:dyDescent="0.3">
      <c r="B314" s="18"/>
    </row>
    <row r="315" spans="2:2" x14ac:dyDescent="0.3">
      <c r="B315" s="18"/>
    </row>
    <row r="316" spans="2:2" x14ac:dyDescent="0.3">
      <c r="B316" s="18"/>
    </row>
    <row r="317" spans="2:2" x14ac:dyDescent="0.3">
      <c r="B317" s="18"/>
    </row>
    <row r="318" spans="2:2" x14ac:dyDescent="0.3">
      <c r="B318" s="18"/>
    </row>
    <row r="319" spans="2:2" x14ac:dyDescent="0.3">
      <c r="B319" s="18"/>
    </row>
    <row r="320" spans="2:2" x14ac:dyDescent="0.3">
      <c r="B320" s="18"/>
    </row>
    <row r="321" spans="2:2" x14ac:dyDescent="0.3">
      <c r="B321" s="18"/>
    </row>
    <row r="322" spans="2:2" x14ac:dyDescent="0.3">
      <c r="B322" s="18"/>
    </row>
    <row r="323" spans="2:2" x14ac:dyDescent="0.3">
      <c r="B323" s="18"/>
    </row>
    <row r="324" spans="2:2" x14ac:dyDescent="0.3">
      <c r="B324" s="18"/>
    </row>
    <row r="325" spans="2:2" x14ac:dyDescent="0.3">
      <c r="B325" s="18"/>
    </row>
    <row r="326" spans="2:2" x14ac:dyDescent="0.3">
      <c r="B326" s="18"/>
    </row>
    <row r="327" spans="2:2" x14ac:dyDescent="0.3">
      <c r="B327" s="18"/>
    </row>
    <row r="328" spans="2:2" x14ac:dyDescent="0.3">
      <c r="B328" s="18"/>
    </row>
    <row r="329" spans="2:2" x14ac:dyDescent="0.3">
      <c r="B329" s="18"/>
    </row>
    <row r="330" spans="2:2" x14ac:dyDescent="0.3">
      <c r="B330" s="18"/>
    </row>
    <row r="331" spans="2:2" x14ac:dyDescent="0.3">
      <c r="B331" s="18"/>
    </row>
    <row r="332" spans="2:2" x14ac:dyDescent="0.3">
      <c r="B332" s="18"/>
    </row>
    <row r="333" spans="2:2" x14ac:dyDescent="0.3">
      <c r="B333" s="18"/>
    </row>
    <row r="334" spans="2:2" x14ac:dyDescent="0.3">
      <c r="B334" s="18"/>
    </row>
    <row r="335" spans="2:2" x14ac:dyDescent="0.3">
      <c r="B335" s="18"/>
    </row>
    <row r="336" spans="2:2" x14ac:dyDescent="0.3">
      <c r="B336" s="18"/>
    </row>
    <row r="337" spans="2:2" x14ac:dyDescent="0.3">
      <c r="B337" s="18"/>
    </row>
    <row r="338" spans="2:2" x14ac:dyDescent="0.3">
      <c r="B338" s="18"/>
    </row>
    <row r="339" spans="2:2" x14ac:dyDescent="0.3">
      <c r="B339" s="18"/>
    </row>
    <row r="340" spans="2:2" x14ac:dyDescent="0.3">
      <c r="B340" s="18"/>
    </row>
    <row r="341" spans="2:2" x14ac:dyDescent="0.3">
      <c r="B341" s="18"/>
    </row>
    <row r="342" spans="2:2" x14ac:dyDescent="0.3">
      <c r="B342" s="18"/>
    </row>
    <row r="343" spans="2:2" x14ac:dyDescent="0.3">
      <c r="B343" s="18"/>
    </row>
    <row r="344" spans="2:2" x14ac:dyDescent="0.3">
      <c r="B344" s="18"/>
    </row>
    <row r="345" spans="2:2" x14ac:dyDescent="0.3">
      <c r="B345" s="18"/>
    </row>
    <row r="346" spans="2:2" x14ac:dyDescent="0.3">
      <c r="B346" s="18"/>
    </row>
    <row r="347" spans="2:2" x14ac:dyDescent="0.3">
      <c r="B347" s="18"/>
    </row>
    <row r="348" spans="2:2" x14ac:dyDescent="0.3">
      <c r="B348" s="18"/>
    </row>
    <row r="349" spans="2:2" x14ac:dyDescent="0.3">
      <c r="B349" s="18"/>
    </row>
    <row r="350" spans="2:2" x14ac:dyDescent="0.3">
      <c r="B350" s="18"/>
    </row>
    <row r="351" spans="2:2" x14ac:dyDescent="0.3">
      <c r="B351" s="18"/>
    </row>
    <row r="352" spans="2:2" x14ac:dyDescent="0.3">
      <c r="B352" s="18"/>
    </row>
    <row r="353" spans="2:2" x14ac:dyDescent="0.3">
      <c r="B353" s="18"/>
    </row>
    <row r="354" spans="2:2" x14ac:dyDescent="0.3">
      <c r="B354" s="18"/>
    </row>
    <row r="355" spans="2:2" x14ac:dyDescent="0.3">
      <c r="B355" s="18"/>
    </row>
    <row r="356" spans="2:2" x14ac:dyDescent="0.3">
      <c r="B356" s="18"/>
    </row>
    <row r="357" spans="2:2" x14ac:dyDescent="0.3">
      <c r="B357" s="18"/>
    </row>
    <row r="358" spans="2:2" x14ac:dyDescent="0.3">
      <c r="B358" s="18"/>
    </row>
    <row r="359" spans="2:2" x14ac:dyDescent="0.3">
      <c r="B359" s="18"/>
    </row>
    <row r="360" spans="2:2" x14ac:dyDescent="0.3">
      <c r="B360" s="18"/>
    </row>
    <row r="361" spans="2:2" x14ac:dyDescent="0.3">
      <c r="B361" s="18"/>
    </row>
    <row r="362" spans="2:2" x14ac:dyDescent="0.3">
      <c r="B362" s="18"/>
    </row>
    <row r="363" spans="2:2" x14ac:dyDescent="0.3">
      <c r="B363" s="18"/>
    </row>
    <row r="364" spans="2:2" x14ac:dyDescent="0.3">
      <c r="B364" s="18"/>
    </row>
    <row r="365" spans="2:2" x14ac:dyDescent="0.3">
      <c r="B365" s="18"/>
    </row>
    <row r="366" spans="2:2" x14ac:dyDescent="0.3">
      <c r="B366" s="18"/>
    </row>
    <row r="367" spans="2:2" x14ac:dyDescent="0.3">
      <c r="B367" s="18"/>
    </row>
    <row r="368" spans="2:2" x14ac:dyDescent="0.3">
      <c r="B368" s="18"/>
    </row>
    <row r="369" spans="2:2" x14ac:dyDescent="0.3">
      <c r="B369" s="18"/>
    </row>
    <row r="370" spans="2:2" x14ac:dyDescent="0.3">
      <c r="B370" s="18"/>
    </row>
    <row r="371" spans="2:2" x14ac:dyDescent="0.3">
      <c r="B371" s="18"/>
    </row>
    <row r="372" spans="2:2" x14ac:dyDescent="0.3">
      <c r="B372" s="18"/>
    </row>
    <row r="373" spans="2:2" x14ac:dyDescent="0.3">
      <c r="B373" s="18"/>
    </row>
    <row r="374" spans="2:2" x14ac:dyDescent="0.3">
      <c r="B374" s="18"/>
    </row>
    <row r="375" spans="2:2" x14ac:dyDescent="0.3">
      <c r="B375" s="18"/>
    </row>
    <row r="376" spans="2:2" x14ac:dyDescent="0.3">
      <c r="B376" s="18"/>
    </row>
    <row r="377" spans="2:2" x14ac:dyDescent="0.3">
      <c r="B377" s="18"/>
    </row>
    <row r="378" spans="2:2" x14ac:dyDescent="0.3">
      <c r="B378" s="18"/>
    </row>
    <row r="379" spans="2:2" x14ac:dyDescent="0.3">
      <c r="B379" s="18"/>
    </row>
    <row r="380" spans="2:2" x14ac:dyDescent="0.3">
      <c r="B380" s="18"/>
    </row>
    <row r="381" spans="2:2" x14ac:dyDescent="0.3">
      <c r="B381" s="18"/>
    </row>
    <row r="382" spans="2:2" x14ac:dyDescent="0.3">
      <c r="B382" s="18"/>
    </row>
    <row r="383" spans="2:2" x14ac:dyDescent="0.3">
      <c r="B383" s="18"/>
    </row>
    <row r="384" spans="2:2" x14ac:dyDescent="0.3">
      <c r="B384" s="18"/>
    </row>
    <row r="385" spans="2:2" x14ac:dyDescent="0.3">
      <c r="B385" s="18"/>
    </row>
    <row r="386" spans="2:2" x14ac:dyDescent="0.3">
      <c r="B386" s="18"/>
    </row>
    <row r="387" spans="2:2" x14ac:dyDescent="0.3">
      <c r="B387" s="18"/>
    </row>
    <row r="388" spans="2:2" x14ac:dyDescent="0.3">
      <c r="B388" s="18"/>
    </row>
    <row r="389" spans="2:2" x14ac:dyDescent="0.3">
      <c r="B389" s="18"/>
    </row>
    <row r="390" spans="2:2" x14ac:dyDescent="0.3">
      <c r="B390" s="18"/>
    </row>
    <row r="391" spans="2:2" x14ac:dyDescent="0.3">
      <c r="B391" s="18"/>
    </row>
    <row r="392" spans="2:2" x14ac:dyDescent="0.3">
      <c r="B392" s="18"/>
    </row>
    <row r="393" spans="2:2" x14ac:dyDescent="0.3">
      <c r="B393" s="18"/>
    </row>
    <row r="394" spans="2:2" x14ac:dyDescent="0.3">
      <c r="B394" s="18"/>
    </row>
    <row r="395" spans="2:2" x14ac:dyDescent="0.3">
      <c r="B395" s="18"/>
    </row>
    <row r="396" spans="2:2" x14ac:dyDescent="0.3">
      <c r="B396" s="18"/>
    </row>
    <row r="397" spans="2:2" x14ac:dyDescent="0.3">
      <c r="B397" s="18"/>
    </row>
    <row r="398" spans="2:2" x14ac:dyDescent="0.3">
      <c r="B398" s="18"/>
    </row>
    <row r="399" spans="2:2" x14ac:dyDescent="0.3">
      <c r="B399" s="18"/>
    </row>
    <row r="400" spans="2:2" x14ac:dyDescent="0.3">
      <c r="B400" s="18"/>
    </row>
    <row r="401" spans="2:2" x14ac:dyDescent="0.3">
      <c r="B401" s="18"/>
    </row>
    <row r="402" spans="2:2" x14ac:dyDescent="0.3">
      <c r="B402" s="18"/>
    </row>
    <row r="403" spans="2:2" x14ac:dyDescent="0.3">
      <c r="B403" s="18"/>
    </row>
    <row r="404" spans="2:2" x14ac:dyDescent="0.3">
      <c r="B404" s="18"/>
    </row>
    <row r="405" spans="2:2" x14ac:dyDescent="0.3">
      <c r="B405" s="18"/>
    </row>
    <row r="406" spans="2:2" x14ac:dyDescent="0.3">
      <c r="B406" s="18"/>
    </row>
    <row r="407" spans="2:2" x14ac:dyDescent="0.3">
      <c r="B407" s="18"/>
    </row>
    <row r="408" spans="2:2" x14ac:dyDescent="0.3">
      <c r="B408" s="18"/>
    </row>
    <row r="409" spans="2:2" x14ac:dyDescent="0.3">
      <c r="B409" s="18"/>
    </row>
    <row r="410" spans="2:2" x14ac:dyDescent="0.3">
      <c r="B410" s="18"/>
    </row>
    <row r="411" spans="2:2" x14ac:dyDescent="0.3">
      <c r="B411" s="18"/>
    </row>
    <row r="412" spans="2:2" x14ac:dyDescent="0.3">
      <c r="B412" s="18"/>
    </row>
    <row r="413" spans="2:2" x14ac:dyDescent="0.3">
      <c r="B413" s="18"/>
    </row>
    <row r="414" spans="2:2" x14ac:dyDescent="0.3">
      <c r="B414" s="18"/>
    </row>
    <row r="415" spans="2:2" x14ac:dyDescent="0.3">
      <c r="B415" s="18"/>
    </row>
    <row r="416" spans="2:2" x14ac:dyDescent="0.3">
      <c r="B416" s="18"/>
    </row>
    <row r="417" spans="2:2" x14ac:dyDescent="0.3">
      <c r="B417" s="18"/>
    </row>
    <row r="418" spans="2:2" x14ac:dyDescent="0.3">
      <c r="B418" s="18"/>
    </row>
    <row r="419" spans="2:2" x14ac:dyDescent="0.3">
      <c r="B419" s="18"/>
    </row>
    <row r="420" spans="2:2" x14ac:dyDescent="0.3">
      <c r="B420" s="18"/>
    </row>
    <row r="421" spans="2:2" x14ac:dyDescent="0.3">
      <c r="B421" s="18"/>
    </row>
    <row r="422" spans="2:2" x14ac:dyDescent="0.3">
      <c r="B422" s="18"/>
    </row>
    <row r="423" spans="2:2" x14ac:dyDescent="0.3">
      <c r="B423" s="18"/>
    </row>
    <row r="424" spans="2:2" x14ac:dyDescent="0.3">
      <c r="B424" s="18"/>
    </row>
    <row r="425" spans="2:2" x14ac:dyDescent="0.3">
      <c r="B425" s="18"/>
    </row>
    <row r="426" spans="2:2" x14ac:dyDescent="0.3">
      <c r="B426" s="18"/>
    </row>
    <row r="427" spans="2:2" x14ac:dyDescent="0.3">
      <c r="B427" s="18"/>
    </row>
    <row r="428" spans="2:2" x14ac:dyDescent="0.3">
      <c r="B428" s="18"/>
    </row>
    <row r="429" spans="2:2" x14ac:dyDescent="0.3">
      <c r="B429" s="18"/>
    </row>
    <row r="430" spans="2:2" x14ac:dyDescent="0.3">
      <c r="B430" s="18"/>
    </row>
    <row r="431" spans="2:2" x14ac:dyDescent="0.3">
      <c r="B431" s="18"/>
    </row>
    <row r="432" spans="2:2" x14ac:dyDescent="0.3">
      <c r="B432" s="18"/>
    </row>
    <row r="433" spans="2:2" x14ac:dyDescent="0.3">
      <c r="B433" s="18"/>
    </row>
    <row r="434" spans="2:2" x14ac:dyDescent="0.3">
      <c r="B434" s="18"/>
    </row>
    <row r="435" spans="2:2" x14ac:dyDescent="0.3">
      <c r="B435" s="18"/>
    </row>
    <row r="436" spans="2:2" x14ac:dyDescent="0.3">
      <c r="B436" s="18"/>
    </row>
    <row r="437" spans="2:2" x14ac:dyDescent="0.3">
      <c r="B437" s="18"/>
    </row>
    <row r="438" spans="2:2" x14ac:dyDescent="0.3">
      <c r="B438" s="18"/>
    </row>
    <row r="439" spans="2:2" x14ac:dyDescent="0.3">
      <c r="B439" s="18"/>
    </row>
    <row r="440" spans="2:2" x14ac:dyDescent="0.3">
      <c r="B440" s="18"/>
    </row>
    <row r="441" spans="2:2" x14ac:dyDescent="0.3">
      <c r="B441" s="18"/>
    </row>
    <row r="442" spans="2:2" x14ac:dyDescent="0.3">
      <c r="B442" s="18"/>
    </row>
    <row r="443" spans="2:2" x14ac:dyDescent="0.3">
      <c r="B443" s="18"/>
    </row>
    <row r="444" spans="2:2" x14ac:dyDescent="0.3">
      <c r="B444" s="18"/>
    </row>
    <row r="445" spans="2:2" x14ac:dyDescent="0.3">
      <c r="B445" s="18"/>
    </row>
    <row r="446" spans="2:2" x14ac:dyDescent="0.3">
      <c r="B446" s="18"/>
    </row>
    <row r="447" spans="2:2" x14ac:dyDescent="0.3">
      <c r="B447" s="18"/>
    </row>
    <row r="448" spans="2:2" x14ac:dyDescent="0.3">
      <c r="B448" s="18"/>
    </row>
    <row r="449" spans="2:2" x14ac:dyDescent="0.3">
      <c r="B449" s="18"/>
    </row>
    <row r="450" spans="2:2" x14ac:dyDescent="0.3">
      <c r="B450" s="18"/>
    </row>
    <row r="451" spans="2:2" x14ac:dyDescent="0.3">
      <c r="B451" s="18"/>
    </row>
    <row r="452" spans="2:2" x14ac:dyDescent="0.3">
      <c r="B452" s="18"/>
    </row>
    <row r="453" spans="2:2" x14ac:dyDescent="0.3">
      <c r="B453" s="18"/>
    </row>
    <row r="454" spans="2:2" x14ac:dyDescent="0.3">
      <c r="B454" s="18"/>
    </row>
    <row r="455" spans="2:2" x14ac:dyDescent="0.3">
      <c r="B455" s="18"/>
    </row>
    <row r="456" spans="2:2" x14ac:dyDescent="0.3">
      <c r="B456" s="18"/>
    </row>
    <row r="457" spans="2:2" x14ac:dyDescent="0.3">
      <c r="B457" s="18"/>
    </row>
    <row r="458" spans="2:2" x14ac:dyDescent="0.3">
      <c r="B458" s="18"/>
    </row>
    <row r="459" spans="2:2" x14ac:dyDescent="0.3">
      <c r="B459" s="18"/>
    </row>
    <row r="460" spans="2:2" x14ac:dyDescent="0.3">
      <c r="B460" s="18"/>
    </row>
    <row r="461" spans="2:2" x14ac:dyDescent="0.3">
      <c r="B461" s="18"/>
    </row>
    <row r="462" spans="2:2" x14ac:dyDescent="0.3">
      <c r="B462" s="18"/>
    </row>
    <row r="463" spans="2:2" x14ac:dyDescent="0.3">
      <c r="B463" s="18"/>
    </row>
    <row r="464" spans="2:2" x14ac:dyDescent="0.3">
      <c r="B464" s="18"/>
    </row>
    <row r="465" spans="2:2" x14ac:dyDescent="0.3">
      <c r="B465" s="18"/>
    </row>
    <row r="466" spans="2:2" x14ac:dyDescent="0.3">
      <c r="B466" s="18"/>
    </row>
    <row r="467" spans="2:2" x14ac:dyDescent="0.3">
      <c r="B467" s="18"/>
    </row>
    <row r="468" spans="2:2" x14ac:dyDescent="0.3">
      <c r="B468" s="18"/>
    </row>
    <row r="469" spans="2:2" x14ac:dyDescent="0.3">
      <c r="B469" s="18"/>
    </row>
    <row r="470" spans="2:2" x14ac:dyDescent="0.3">
      <c r="B470" s="18"/>
    </row>
  </sheetData>
  <mergeCells count="27">
    <mergeCell ref="A4:A5"/>
    <mergeCell ref="A18:A19"/>
    <mergeCell ref="A6:A12"/>
    <mergeCell ref="A13:A16"/>
    <mergeCell ref="C47:D47"/>
    <mergeCell ref="C17:D17"/>
    <mergeCell ref="B18:B19"/>
    <mergeCell ref="C18:C19"/>
    <mergeCell ref="C39:D39"/>
    <mergeCell ref="B40:B41"/>
    <mergeCell ref="C40:C41"/>
    <mergeCell ref="A45:A46"/>
    <mergeCell ref="A20:A33"/>
    <mergeCell ref="A34:A36"/>
    <mergeCell ref="A40:A41"/>
    <mergeCell ref="A42:A43"/>
    <mergeCell ref="BG2:BP2"/>
    <mergeCell ref="BQ2:BY2"/>
    <mergeCell ref="BZ2:CC2"/>
    <mergeCell ref="B4:B5"/>
    <mergeCell ref="C4:C5"/>
    <mergeCell ref="E2:Q2"/>
    <mergeCell ref="R2:AK2"/>
    <mergeCell ref="B2:C3"/>
    <mergeCell ref="D2:D3"/>
    <mergeCell ref="AX2:BF2"/>
    <mergeCell ref="AL2:AW2"/>
  </mergeCells>
  <pageMargins left="0.7" right="0.7" top="0.75" bottom="0.75" header="0.3" footer="0.3"/>
  <pageSetup paperSize="9" scale="4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470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6" sqref="A6:A12"/>
    </sheetView>
  </sheetViews>
  <sheetFormatPr defaultRowHeight="14.4" x14ac:dyDescent="0.3"/>
  <cols>
    <col min="1" max="1" width="9.6640625" style="58" customWidth="1"/>
    <col min="2" max="2" width="10.88671875" style="107" customWidth="1"/>
    <col min="3" max="3" width="64.88671875" style="58" customWidth="1"/>
    <col min="4" max="4" width="13.5546875" style="58" customWidth="1"/>
    <col min="5" max="7" width="4.6640625" style="106" customWidth="1"/>
    <col min="8" max="11" width="4.6640625" style="58" customWidth="1"/>
    <col min="12" max="16" width="4.6640625" style="106" customWidth="1"/>
    <col min="17" max="17" width="7.109375" style="31" bestFit="1" customWidth="1"/>
    <col min="18" max="29" width="4.6640625" style="58" customWidth="1"/>
    <col min="30" max="30" width="7.109375" style="31" bestFit="1" customWidth="1"/>
    <col min="31" max="42" width="4.6640625" style="58" customWidth="1"/>
    <col min="43" max="43" width="7.109375" style="31" bestFit="1" customWidth="1"/>
    <col min="44" max="55" width="4.6640625" style="58" customWidth="1"/>
    <col min="56" max="56" width="7.109375" style="31" bestFit="1" customWidth="1"/>
    <col min="57" max="68" width="4.6640625" style="58" customWidth="1"/>
    <col min="69" max="69" width="7.109375" style="31" bestFit="1" customWidth="1"/>
    <col min="70" max="81" width="4.6640625" style="58" customWidth="1"/>
    <col min="82" max="82" width="7.109375" style="31" bestFit="1" customWidth="1"/>
    <col min="83" max="206" width="9.109375" style="58"/>
    <col min="207" max="207" width="1.6640625" style="58" customWidth="1"/>
    <col min="208" max="208" width="9.109375" style="58"/>
    <col min="209" max="209" width="64.88671875" style="58" customWidth="1"/>
    <col min="210" max="210" width="13.5546875" style="58" customWidth="1"/>
    <col min="211" max="224" width="4.6640625" style="58" customWidth="1"/>
    <col min="225" max="225" width="7.109375" style="58" bestFit="1" customWidth="1"/>
    <col min="226" max="237" width="4.6640625" style="58" customWidth="1"/>
    <col min="238" max="238" width="7.109375" style="58" bestFit="1" customWidth="1"/>
    <col min="239" max="250" width="4.6640625" style="58" customWidth="1"/>
    <col min="251" max="251" width="7.109375" style="58" bestFit="1" customWidth="1"/>
    <col min="252" max="266" width="4.6640625" style="58" customWidth="1"/>
    <col min="267" max="267" width="7.109375" style="58" bestFit="1" customWidth="1"/>
    <col min="268" max="279" width="4.6640625" style="58" customWidth="1"/>
    <col min="280" max="280" width="7.109375" style="58" bestFit="1" customWidth="1"/>
    <col min="281" max="294" width="4.6640625" style="58" customWidth="1"/>
    <col min="295" max="295" width="7.109375" style="58" bestFit="1" customWidth="1"/>
    <col min="296" max="307" width="4.6640625" style="58" customWidth="1"/>
    <col min="308" max="308" width="7.109375" style="58" bestFit="1" customWidth="1"/>
    <col min="309" max="321" width="4.6640625" style="58" customWidth="1"/>
    <col min="322" max="322" width="7.109375" style="58" bestFit="1" customWidth="1"/>
    <col min="323" max="336" width="4.6640625" style="58" customWidth="1"/>
    <col min="337" max="337" width="7.109375" style="58" bestFit="1" customWidth="1"/>
    <col min="338" max="462" width="9.109375" style="58"/>
    <col min="463" max="463" width="1.6640625" style="58" customWidth="1"/>
    <col min="464" max="464" width="9.109375" style="58"/>
    <col min="465" max="465" width="64.88671875" style="58" customWidth="1"/>
    <col min="466" max="466" width="13.5546875" style="58" customWidth="1"/>
    <col min="467" max="480" width="4.6640625" style="58" customWidth="1"/>
    <col min="481" max="481" width="7.109375" style="58" bestFit="1" customWidth="1"/>
    <col min="482" max="493" width="4.6640625" style="58" customWidth="1"/>
    <col min="494" max="494" width="7.109375" style="58" bestFit="1" customWidth="1"/>
    <col min="495" max="506" width="4.6640625" style="58" customWidth="1"/>
    <col min="507" max="507" width="7.109375" style="58" bestFit="1" customWidth="1"/>
    <col min="508" max="522" width="4.6640625" style="58" customWidth="1"/>
    <col min="523" max="523" width="7.109375" style="58" bestFit="1" customWidth="1"/>
    <col min="524" max="535" width="4.6640625" style="58" customWidth="1"/>
    <col min="536" max="536" width="7.109375" style="58" bestFit="1" customWidth="1"/>
    <col min="537" max="550" width="4.6640625" style="58" customWidth="1"/>
    <col min="551" max="551" width="7.109375" style="58" bestFit="1" customWidth="1"/>
    <col min="552" max="563" width="4.6640625" style="58" customWidth="1"/>
    <col min="564" max="564" width="7.109375" style="58" bestFit="1" customWidth="1"/>
    <col min="565" max="577" width="4.6640625" style="58" customWidth="1"/>
    <col min="578" max="578" width="7.109375" style="58" bestFit="1" customWidth="1"/>
    <col min="579" max="592" width="4.6640625" style="58" customWidth="1"/>
    <col min="593" max="593" width="7.109375" style="58" bestFit="1" customWidth="1"/>
    <col min="594" max="718" width="9.109375" style="58"/>
    <col min="719" max="719" width="1.6640625" style="58" customWidth="1"/>
    <col min="720" max="720" width="9.109375" style="58"/>
    <col min="721" max="721" width="64.88671875" style="58" customWidth="1"/>
    <col min="722" max="722" width="13.5546875" style="58" customWidth="1"/>
    <col min="723" max="736" width="4.6640625" style="58" customWidth="1"/>
    <col min="737" max="737" width="7.109375" style="58" bestFit="1" customWidth="1"/>
    <col min="738" max="749" width="4.6640625" style="58" customWidth="1"/>
    <col min="750" max="750" width="7.109375" style="58" bestFit="1" customWidth="1"/>
    <col min="751" max="762" width="4.6640625" style="58" customWidth="1"/>
    <col min="763" max="763" width="7.109375" style="58" bestFit="1" customWidth="1"/>
    <col min="764" max="778" width="4.6640625" style="58" customWidth="1"/>
    <col min="779" max="779" width="7.109375" style="58" bestFit="1" customWidth="1"/>
    <col min="780" max="791" width="4.6640625" style="58" customWidth="1"/>
    <col min="792" max="792" width="7.109375" style="58" bestFit="1" customWidth="1"/>
    <col min="793" max="806" width="4.6640625" style="58" customWidth="1"/>
    <col min="807" max="807" width="7.109375" style="58" bestFit="1" customWidth="1"/>
    <col min="808" max="819" width="4.6640625" style="58" customWidth="1"/>
    <col min="820" max="820" width="7.109375" style="58" bestFit="1" customWidth="1"/>
    <col min="821" max="833" width="4.6640625" style="58" customWidth="1"/>
    <col min="834" max="834" width="7.109375" style="58" bestFit="1" customWidth="1"/>
    <col min="835" max="848" width="4.6640625" style="58" customWidth="1"/>
    <col min="849" max="849" width="7.109375" style="58" bestFit="1" customWidth="1"/>
    <col min="850" max="974" width="9.109375" style="58"/>
    <col min="975" max="975" width="1.6640625" style="58" customWidth="1"/>
    <col min="976" max="976" width="9.109375" style="58"/>
    <col min="977" max="977" width="64.88671875" style="58" customWidth="1"/>
    <col min="978" max="978" width="13.5546875" style="58" customWidth="1"/>
    <col min="979" max="992" width="4.6640625" style="58" customWidth="1"/>
    <col min="993" max="993" width="7.109375" style="58" bestFit="1" customWidth="1"/>
    <col min="994" max="1005" width="4.6640625" style="58" customWidth="1"/>
    <col min="1006" max="1006" width="7.109375" style="58" bestFit="1" customWidth="1"/>
    <col min="1007" max="1018" width="4.6640625" style="58" customWidth="1"/>
    <col min="1019" max="1019" width="7.109375" style="58" bestFit="1" customWidth="1"/>
    <col min="1020" max="1034" width="4.6640625" style="58" customWidth="1"/>
    <col min="1035" max="1035" width="7.109375" style="58" bestFit="1" customWidth="1"/>
    <col min="1036" max="1047" width="4.6640625" style="58" customWidth="1"/>
    <col min="1048" max="1048" width="7.109375" style="58" bestFit="1" customWidth="1"/>
    <col min="1049" max="1062" width="4.6640625" style="58" customWidth="1"/>
    <col min="1063" max="1063" width="7.109375" style="58" bestFit="1" customWidth="1"/>
    <col min="1064" max="1075" width="4.6640625" style="58" customWidth="1"/>
    <col min="1076" max="1076" width="7.109375" style="58" bestFit="1" customWidth="1"/>
    <col min="1077" max="1089" width="4.6640625" style="58" customWidth="1"/>
    <col min="1090" max="1090" width="7.109375" style="58" bestFit="1" customWidth="1"/>
    <col min="1091" max="1104" width="4.6640625" style="58" customWidth="1"/>
    <col min="1105" max="1105" width="7.109375" style="58" bestFit="1" customWidth="1"/>
    <col min="1106" max="1230" width="9.109375" style="58"/>
    <col min="1231" max="1231" width="1.6640625" style="58" customWidth="1"/>
    <col min="1232" max="1232" width="9.109375" style="58"/>
    <col min="1233" max="1233" width="64.88671875" style="58" customWidth="1"/>
    <col min="1234" max="1234" width="13.5546875" style="58" customWidth="1"/>
    <col min="1235" max="1248" width="4.6640625" style="58" customWidth="1"/>
    <col min="1249" max="1249" width="7.109375" style="58" bestFit="1" customWidth="1"/>
    <col min="1250" max="1261" width="4.6640625" style="58" customWidth="1"/>
    <col min="1262" max="1262" width="7.109375" style="58" bestFit="1" customWidth="1"/>
    <col min="1263" max="1274" width="4.6640625" style="58" customWidth="1"/>
    <col min="1275" max="1275" width="7.109375" style="58" bestFit="1" customWidth="1"/>
    <col min="1276" max="1290" width="4.6640625" style="58" customWidth="1"/>
    <col min="1291" max="1291" width="7.109375" style="58" bestFit="1" customWidth="1"/>
    <col min="1292" max="1303" width="4.6640625" style="58" customWidth="1"/>
    <col min="1304" max="1304" width="7.109375" style="58" bestFit="1" customWidth="1"/>
    <col min="1305" max="1318" width="4.6640625" style="58" customWidth="1"/>
    <col min="1319" max="1319" width="7.109375" style="58" bestFit="1" customWidth="1"/>
    <col min="1320" max="1331" width="4.6640625" style="58" customWidth="1"/>
    <col min="1332" max="1332" width="7.109375" style="58" bestFit="1" customWidth="1"/>
    <col min="1333" max="1345" width="4.6640625" style="58" customWidth="1"/>
    <col min="1346" max="1346" width="7.109375" style="58" bestFit="1" customWidth="1"/>
    <col min="1347" max="1360" width="4.6640625" style="58" customWidth="1"/>
    <col min="1361" max="1361" width="7.109375" style="58" bestFit="1" customWidth="1"/>
    <col min="1362" max="1486" width="9.109375" style="58"/>
    <col min="1487" max="1487" width="1.6640625" style="58" customWidth="1"/>
    <col min="1488" max="1488" width="9.109375" style="58"/>
    <col min="1489" max="1489" width="64.88671875" style="58" customWidth="1"/>
    <col min="1490" max="1490" width="13.5546875" style="58" customWidth="1"/>
    <col min="1491" max="1504" width="4.6640625" style="58" customWidth="1"/>
    <col min="1505" max="1505" width="7.109375" style="58" bestFit="1" customWidth="1"/>
    <col min="1506" max="1517" width="4.6640625" style="58" customWidth="1"/>
    <col min="1518" max="1518" width="7.109375" style="58" bestFit="1" customWidth="1"/>
    <col min="1519" max="1530" width="4.6640625" style="58" customWidth="1"/>
    <col min="1531" max="1531" width="7.109375" style="58" bestFit="1" customWidth="1"/>
    <col min="1532" max="1546" width="4.6640625" style="58" customWidth="1"/>
    <col min="1547" max="1547" width="7.109375" style="58" bestFit="1" customWidth="1"/>
    <col min="1548" max="1559" width="4.6640625" style="58" customWidth="1"/>
    <col min="1560" max="1560" width="7.109375" style="58" bestFit="1" customWidth="1"/>
    <col min="1561" max="1574" width="4.6640625" style="58" customWidth="1"/>
    <col min="1575" max="1575" width="7.109375" style="58" bestFit="1" customWidth="1"/>
    <col min="1576" max="1587" width="4.6640625" style="58" customWidth="1"/>
    <col min="1588" max="1588" width="7.109375" style="58" bestFit="1" customWidth="1"/>
    <col min="1589" max="1601" width="4.6640625" style="58" customWidth="1"/>
    <col min="1602" max="1602" width="7.109375" style="58" bestFit="1" customWidth="1"/>
    <col min="1603" max="1616" width="4.6640625" style="58" customWidth="1"/>
    <col min="1617" max="1617" width="7.109375" style="58" bestFit="1" customWidth="1"/>
    <col min="1618" max="1742" width="9.109375" style="58"/>
    <col min="1743" max="1743" width="1.6640625" style="58" customWidth="1"/>
    <col min="1744" max="1744" width="9.109375" style="58"/>
    <col min="1745" max="1745" width="64.88671875" style="58" customWidth="1"/>
    <col min="1746" max="1746" width="13.5546875" style="58" customWidth="1"/>
    <col min="1747" max="1760" width="4.6640625" style="58" customWidth="1"/>
    <col min="1761" max="1761" width="7.109375" style="58" bestFit="1" customWidth="1"/>
    <col min="1762" max="1773" width="4.6640625" style="58" customWidth="1"/>
    <col min="1774" max="1774" width="7.109375" style="58" bestFit="1" customWidth="1"/>
    <col min="1775" max="1786" width="4.6640625" style="58" customWidth="1"/>
    <col min="1787" max="1787" width="7.109375" style="58" bestFit="1" customWidth="1"/>
    <col min="1788" max="1802" width="4.6640625" style="58" customWidth="1"/>
    <col min="1803" max="1803" width="7.109375" style="58" bestFit="1" customWidth="1"/>
    <col min="1804" max="1815" width="4.6640625" style="58" customWidth="1"/>
    <col min="1816" max="1816" width="7.109375" style="58" bestFit="1" customWidth="1"/>
    <col min="1817" max="1830" width="4.6640625" style="58" customWidth="1"/>
    <col min="1831" max="1831" width="7.109375" style="58" bestFit="1" customWidth="1"/>
    <col min="1832" max="1843" width="4.6640625" style="58" customWidth="1"/>
    <col min="1844" max="1844" width="7.109375" style="58" bestFit="1" customWidth="1"/>
    <col min="1845" max="1857" width="4.6640625" style="58" customWidth="1"/>
    <col min="1858" max="1858" width="7.109375" style="58" bestFit="1" customWidth="1"/>
    <col min="1859" max="1872" width="4.6640625" style="58" customWidth="1"/>
    <col min="1873" max="1873" width="7.109375" style="58" bestFit="1" customWidth="1"/>
    <col min="1874" max="1998" width="9.109375" style="58"/>
    <col min="1999" max="1999" width="1.6640625" style="58" customWidth="1"/>
    <col min="2000" max="2000" width="9.109375" style="58"/>
    <col min="2001" max="2001" width="64.88671875" style="58" customWidth="1"/>
    <col min="2002" max="2002" width="13.5546875" style="58" customWidth="1"/>
    <col min="2003" max="2016" width="4.6640625" style="58" customWidth="1"/>
    <col min="2017" max="2017" width="7.109375" style="58" bestFit="1" customWidth="1"/>
    <col min="2018" max="2029" width="4.6640625" style="58" customWidth="1"/>
    <col min="2030" max="2030" width="7.109375" style="58" bestFit="1" customWidth="1"/>
    <col min="2031" max="2042" width="4.6640625" style="58" customWidth="1"/>
    <col min="2043" max="2043" width="7.109375" style="58" bestFit="1" customWidth="1"/>
    <col min="2044" max="2058" width="4.6640625" style="58" customWidth="1"/>
    <col min="2059" max="2059" width="7.109375" style="58" bestFit="1" customWidth="1"/>
    <col min="2060" max="2071" width="4.6640625" style="58" customWidth="1"/>
    <col min="2072" max="2072" width="7.109375" style="58" bestFit="1" customWidth="1"/>
    <col min="2073" max="2086" width="4.6640625" style="58" customWidth="1"/>
    <col min="2087" max="2087" width="7.109375" style="58" bestFit="1" customWidth="1"/>
    <col min="2088" max="2099" width="4.6640625" style="58" customWidth="1"/>
    <col min="2100" max="2100" width="7.109375" style="58" bestFit="1" customWidth="1"/>
    <col min="2101" max="2113" width="4.6640625" style="58" customWidth="1"/>
    <col min="2114" max="2114" width="7.109375" style="58" bestFit="1" customWidth="1"/>
    <col min="2115" max="2128" width="4.6640625" style="58" customWidth="1"/>
    <col min="2129" max="2129" width="7.109375" style="58" bestFit="1" customWidth="1"/>
    <col min="2130" max="2254" width="9.109375" style="58"/>
    <col min="2255" max="2255" width="1.6640625" style="58" customWidth="1"/>
    <col min="2256" max="2256" width="9.109375" style="58"/>
    <col min="2257" max="2257" width="64.88671875" style="58" customWidth="1"/>
    <col min="2258" max="2258" width="13.5546875" style="58" customWidth="1"/>
    <col min="2259" max="2272" width="4.6640625" style="58" customWidth="1"/>
    <col min="2273" max="2273" width="7.109375" style="58" bestFit="1" customWidth="1"/>
    <col min="2274" max="2285" width="4.6640625" style="58" customWidth="1"/>
    <col min="2286" max="2286" width="7.109375" style="58" bestFit="1" customWidth="1"/>
    <col min="2287" max="2298" width="4.6640625" style="58" customWidth="1"/>
    <col min="2299" max="2299" width="7.109375" style="58" bestFit="1" customWidth="1"/>
    <col min="2300" max="2314" width="4.6640625" style="58" customWidth="1"/>
    <col min="2315" max="2315" width="7.109375" style="58" bestFit="1" customWidth="1"/>
    <col min="2316" max="2327" width="4.6640625" style="58" customWidth="1"/>
    <col min="2328" max="2328" width="7.109375" style="58" bestFit="1" customWidth="1"/>
    <col min="2329" max="2342" width="4.6640625" style="58" customWidth="1"/>
    <col min="2343" max="2343" width="7.109375" style="58" bestFit="1" customWidth="1"/>
    <col min="2344" max="2355" width="4.6640625" style="58" customWidth="1"/>
    <col min="2356" max="2356" width="7.109375" style="58" bestFit="1" customWidth="1"/>
    <col min="2357" max="2369" width="4.6640625" style="58" customWidth="1"/>
    <col min="2370" max="2370" width="7.109375" style="58" bestFit="1" customWidth="1"/>
    <col min="2371" max="2384" width="4.6640625" style="58" customWidth="1"/>
    <col min="2385" max="2385" width="7.109375" style="58" bestFit="1" customWidth="1"/>
    <col min="2386" max="2510" width="9.109375" style="58"/>
    <col min="2511" max="2511" width="1.6640625" style="58" customWidth="1"/>
    <col min="2512" max="2512" width="9.109375" style="58"/>
    <col min="2513" max="2513" width="64.88671875" style="58" customWidth="1"/>
    <col min="2514" max="2514" width="13.5546875" style="58" customWidth="1"/>
    <col min="2515" max="2528" width="4.6640625" style="58" customWidth="1"/>
    <col min="2529" max="2529" width="7.109375" style="58" bestFit="1" customWidth="1"/>
    <col min="2530" max="2541" width="4.6640625" style="58" customWidth="1"/>
    <col min="2542" max="2542" width="7.109375" style="58" bestFit="1" customWidth="1"/>
    <col min="2543" max="2554" width="4.6640625" style="58" customWidth="1"/>
    <col min="2555" max="2555" width="7.109375" style="58" bestFit="1" customWidth="1"/>
    <col min="2556" max="2570" width="4.6640625" style="58" customWidth="1"/>
    <col min="2571" max="2571" width="7.109375" style="58" bestFit="1" customWidth="1"/>
    <col min="2572" max="2583" width="4.6640625" style="58" customWidth="1"/>
    <col min="2584" max="2584" width="7.109375" style="58" bestFit="1" customWidth="1"/>
    <col min="2585" max="2598" width="4.6640625" style="58" customWidth="1"/>
    <col min="2599" max="2599" width="7.109375" style="58" bestFit="1" customWidth="1"/>
    <col min="2600" max="2611" width="4.6640625" style="58" customWidth="1"/>
    <col min="2612" max="2612" width="7.109375" style="58" bestFit="1" customWidth="1"/>
    <col min="2613" max="2625" width="4.6640625" style="58" customWidth="1"/>
    <col min="2626" max="2626" width="7.109375" style="58" bestFit="1" customWidth="1"/>
    <col min="2627" max="2640" width="4.6640625" style="58" customWidth="1"/>
    <col min="2641" max="2641" width="7.109375" style="58" bestFit="1" customWidth="1"/>
    <col min="2642" max="2766" width="9.109375" style="58"/>
    <col min="2767" max="2767" width="1.6640625" style="58" customWidth="1"/>
    <col min="2768" max="2768" width="9.109375" style="58"/>
    <col min="2769" max="2769" width="64.88671875" style="58" customWidth="1"/>
    <col min="2770" max="2770" width="13.5546875" style="58" customWidth="1"/>
    <col min="2771" max="2784" width="4.6640625" style="58" customWidth="1"/>
    <col min="2785" max="2785" width="7.109375" style="58" bestFit="1" customWidth="1"/>
    <col min="2786" max="2797" width="4.6640625" style="58" customWidth="1"/>
    <col min="2798" max="2798" width="7.109375" style="58" bestFit="1" customWidth="1"/>
    <col min="2799" max="2810" width="4.6640625" style="58" customWidth="1"/>
    <col min="2811" max="2811" width="7.109375" style="58" bestFit="1" customWidth="1"/>
    <col min="2812" max="2826" width="4.6640625" style="58" customWidth="1"/>
    <col min="2827" max="2827" width="7.109375" style="58" bestFit="1" customWidth="1"/>
    <col min="2828" max="2839" width="4.6640625" style="58" customWidth="1"/>
    <col min="2840" max="2840" width="7.109375" style="58" bestFit="1" customWidth="1"/>
    <col min="2841" max="2854" width="4.6640625" style="58" customWidth="1"/>
    <col min="2855" max="2855" width="7.109375" style="58" bestFit="1" customWidth="1"/>
    <col min="2856" max="2867" width="4.6640625" style="58" customWidth="1"/>
    <col min="2868" max="2868" width="7.109375" style="58" bestFit="1" customWidth="1"/>
    <col min="2869" max="2881" width="4.6640625" style="58" customWidth="1"/>
    <col min="2882" max="2882" width="7.109375" style="58" bestFit="1" customWidth="1"/>
    <col min="2883" max="2896" width="4.6640625" style="58" customWidth="1"/>
    <col min="2897" max="2897" width="7.109375" style="58" bestFit="1" customWidth="1"/>
    <col min="2898" max="3022" width="9.109375" style="58"/>
    <col min="3023" max="3023" width="1.6640625" style="58" customWidth="1"/>
    <col min="3024" max="3024" width="9.109375" style="58"/>
    <col min="3025" max="3025" width="64.88671875" style="58" customWidth="1"/>
    <col min="3026" max="3026" width="13.5546875" style="58" customWidth="1"/>
    <col min="3027" max="3040" width="4.6640625" style="58" customWidth="1"/>
    <col min="3041" max="3041" width="7.109375" style="58" bestFit="1" customWidth="1"/>
    <col min="3042" max="3053" width="4.6640625" style="58" customWidth="1"/>
    <col min="3054" max="3054" width="7.109375" style="58" bestFit="1" customWidth="1"/>
    <col min="3055" max="3066" width="4.6640625" style="58" customWidth="1"/>
    <col min="3067" max="3067" width="7.109375" style="58" bestFit="1" customWidth="1"/>
    <col min="3068" max="3082" width="4.6640625" style="58" customWidth="1"/>
    <col min="3083" max="3083" width="7.109375" style="58" bestFit="1" customWidth="1"/>
    <col min="3084" max="3095" width="4.6640625" style="58" customWidth="1"/>
    <col min="3096" max="3096" width="7.109375" style="58" bestFit="1" customWidth="1"/>
    <col min="3097" max="3110" width="4.6640625" style="58" customWidth="1"/>
    <col min="3111" max="3111" width="7.109375" style="58" bestFit="1" customWidth="1"/>
    <col min="3112" max="3123" width="4.6640625" style="58" customWidth="1"/>
    <col min="3124" max="3124" width="7.109375" style="58" bestFit="1" customWidth="1"/>
    <col min="3125" max="3137" width="4.6640625" style="58" customWidth="1"/>
    <col min="3138" max="3138" width="7.109375" style="58" bestFit="1" customWidth="1"/>
    <col min="3139" max="3152" width="4.6640625" style="58" customWidth="1"/>
    <col min="3153" max="3153" width="7.109375" style="58" bestFit="1" customWidth="1"/>
    <col min="3154" max="3278" width="9.109375" style="58"/>
    <col min="3279" max="3279" width="1.6640625" style="58" customWidth="1"/>
    <col min="3280" max="3280" width="9.109375" style="58"/>
    <col min="3281" max="3281" width="64.88671875" style="58" customWidth="1"/>
    <col min="3282" max="3282" width="13.5546875" style="58" customWidth="1"/>
    <col min="3283" max="3296" width="4.6640625" style="58" customWidth="1"/>
    <col min="3297" max="3297" width="7.109375" style="58" bestFit="1" customWidth="1"/>
    <col min="3298" max="3309" width="4.6640625" style="58" customWidth="1"/>
    <col min="3310" max="3310" width="7.109375" style="58" bestFit="1" customWidth="1"/>
    <col min="3311" max="3322" width="4.6640625" style="58" customWidth="1"/>
    <col min="3323" max="3323" width="7.109375" style="58" bestFit="1" customWidth="1"/>
    <col min="3324" max="3338" width="4.6640625" style="58" customWidth="1"/>
    <col min="3339" max="3339" width="7.109375" style="58" bestFit="1" customWidth="1"/>
    <col min="3340" max="3351" width="4.6640625" style="58" customWidth="1"/>
    <col min="3352" max="3352" width="7.109375" style="58" bestFit="1" customWidth="1"/>
    <col min="3353" max="3366" width="4.6640625" style="58" customWidth="1"/>
    <col min="3367" max="3367" width="7.109375" style="58" bestFit="1" customWidth="1"/>
    <col min="3368" max="3379" width="4.6640625" style="58" customWidth="1"/>
    <col min="3380" max="3380" width="7.109375" style="58" bestFit="1" customWidth="1"/>
    <col min="3381" max="3393" width="4.6640625" style="58" customWidth="1"/>
    <col min="3394" max="3394" width="7.109375" style="58" bestFit="1" customWidth="1"/>
    <col min="3395" max="3408" width="4.6640625" style="58" customWidth="1"/>
    <col min="3409" max="3409" width="7.109375" style="58" bestFit="1" customWidth="1"/>
    <col min="3410" max="3534" width="9.109375" style="58"/>
    <col min="3535" max="3535" width="1.6640625" style="58" customWidth="1"/>
    <col min="3536" max="3536" width="9.109375" style="58"/>
    <col min="3537" max="3537" width="64.88671875" style="58" customWidth="1"/>
    <col min="3538" max="3538" width="13.5546875" style="58" customWidth="1"/>
    <col min="3539" max="3552" width="4.6640625" style="58" customWidth="1"/>
    <col min="3553" max="3553" width="7.109375" style="58" bestFit="1" customWidth="1"/>
    <col min="3554" max="3565" width="4.6640625" style="58" customWidth="1"/>
    <col min="3566" max="3566" width="7.109375" style="58" bestFit="1" customWidth="1"/>
    <col min="3567" max="3578" width="4.6640625" style="58" customWidth="1"/>
    <col min="3579" max="3579" width="7.109375" style="58" bestFit="1" customWidth="1"/>
    <col min="3580" max="3594" width="4.6640625" style="58" customWidth="1"/>
    <col min="3595" max="3595" width="7.109375" style="58" bestFit="1" customWidth="1"/>
    <col min="3596" max="3607" width="4.6640625" style="58" customWidth="1"/>
    <col min="3608" max="3608" width="7.109375" style="58" bestFit="1" customWidth="1"/>
    <col min="3609" max="3622" width="4.6640625" style="58" customWidth="1"/>
    <col min="3623" max="3623" width="7.109375" style="58" bestFit="1" customWidth="1"/>
    <col min="3624" max="3635" width="4.6640625" style="58" customWidth="1"/>
    <col min="3636" max="3636" width="7.109375" style="58" bestFit="1" customWidth="1"/>
    <col min="3637" max="3649" width="4.6640625" style="58" customWidth="1"/>
    <col min="3650" max="3650" width="7.109375" style="58" bestFit="1" customWidth="1"/>
    <col min="3651" max="3664" width="4.6640625" style="58" customWidth="1"/>
    <col min="3665" max="3665" width="7.109375" style="58" bestFit="1" customWidth="1"/>
    <col min="3666" max="3790" width="9.109375" style="58"/>
    <col min="3791" max="3791" width="1.6640625" style="58" customWidth="1"/>
    <col min="3792" max="3792" width="9.109375" style="58"/>
    <col min="3793" max="3793" width="64.88671875" style="58" customWidth="1"/>
    <col min="3794" max="3794" width="13.5546875" style="58" customWidth="1"/>
    <col min="3795" max="3808" width="4.6640625" style="58" customWidth="1"/>
    <col min="3809" max="3809" width="7.109375" style="58" bestFit="1" customWidth="1"/>
    <col min="3810" max="3821" width="4.6640625" style="58" customWidth="1"/>
    <col min="3822" max="3822" width="7.109375" style="58" bestFit="1" customWidth="1"/>
    <col min="3823" max="3834" width="4.6640625" style="58" customWidth="1"/>
    <col min="3835" max="3835" width="7.109375" style="58" bestFit="1" customWidth="1"/>
    <col min="3836" max="3850" width="4.6640625" style="58" customWidth="1"/>
    <col min="3851" max="3851" width="7.109375" style="58" bestFit="1" customWidth="1"/>
    <col min="3852" max="3863" width="4.6640625" style="58" customWidth="1"/>
    <col min="3864" max="3864" width="7.109375" style="58" bestFit="1" customWidth="1"/>
    <col min="3865" max="3878" width="4.6640625" style="58" customWidth="1"/>
    <col min="3879" max="3879" width="7.109375" style="58" bestFit="1" customWidth="1"/>
    <col min="3880" max="3891" width="4.6640625" style="58" customWidth="1"/>
    <col min="3892" max="3892" width="7.109375" style="58" bestFit="1" customWidth="1"/>
    <col min="3893" max="3905" width="4.6640625" style="58" customWidth="1"/>
    <col min="3906" max="3906" width="7.109375" style="58" bestFit="1" customWidth="1"/>
    <col min="3907" max="3920" width="4.6640625" style="58" customWidth="1"/>
    <col min="3921" max="3921" width="7.109375" style="58" bestFit="1" customWidth="1"/>
    <col min="3922" max="4046" width="9.109375" style="58"/>
    <col min="4047" max="4047" width="1.6640625" style="58" customWidth="1"/>
    <col min="4048" max="4048" width="9.109375" style="58"/>
    <col min="4049" max="4049" width="64.88671875" style="58" customWidth="1"/>
    <col min="4050" max="4050" width="13.5546875" style="58" customWidth="1"/>
    <col min="4051" max="4064" width="4.6640625" style="58" customWidth="1"/>
    <col min="4065" max="4065" width="7.109375" style="58" bestFit="1" customWidth="1"/>
    <col min="4066" max="4077" width="4.6640625" style="58" customWidth="1"/>
    <col min="4078" max="4078" width="7.109375" style="58" bestFit="1" customWidth="1"/>
    <col min="4079" max="4090" width="4.6640625" style="58" customWidth="1"/>
    <col min="4091" max="4091" width="7.109375" style="58" bestFit="1" customWidth="1"/>
    <col min="4092" max="4106" width="4.6640625" style="58" customWidth="1"/>
    <col min="4107" max="4107" width="7.109375" style="58" bestFit="1" customWidth="1"/>
    <col min="4108" max="4119" width="4.6640625" style="58" customWidth="1"/>
    <col min="4120" max="4120" width="7.109375" style="58" bestFit="1" customWidth="1"/>
    <col min="4121" max="4134" width="4.6640625" style="58" customWidth="1"/>
    <col min="4135" max="4135" width="7.109375" style="58" bestFit="1" customWidth="1"/>
    <col min="4136" max="4147" width="4.6640625" style="58" customWidth="1"/>
    <col min="4148" max="4148" width="7.109375" style="58" bestFit="1" customWidth="1"/>
    <col min="4149" max="4161" width="4.6640625" style="58" customWidth="1"/>
    <col min="4162" max="4162" width="7.109375" style="58" bestFit="1" customWidth="1"/>
    <col min="4163" max="4176" width="4.6640625" style="58" customWidth="1"/>
    <col min="4177" max="4177" width="7.109375" style="58" bestFit="1" customWidth="1"/>
    <col min="4178" max="4302" width="9.109375" style="58"/>
    <col min="4303" max="4303" width="1.6640625" style="58" customWidth="1"/>
    <col min="4304" max="4304" width="9.109375" style="58"/>
    <col min="4305" max="4305" width="64.88671875" style="58" customWidth="1"/>
    <col min="4306" max="4306" width="13.5546875" style="58" customWidth="1"/>
    <col min="4307" max="4320" width="4.6640625" style="58" customWidth="1"/>
    <col min="4321" max="4321" width="7.109375" style="58" bestFit="1" customWidth="1"/>
    <col min="4322" max="4333" width="4.6640625" style="58" customWidth="1"/>
    <col min="4334" max="4334" width="7.109375" style="58" bestFit="1" customWidth="1"/>
    <col min="4335" max="4346" width="4.6640625" style="58" customWidth="1"/>
    <col min="4347" max="4347" width="7.109375" style="58" bestFit="1" customWidth="1"/>
    <col min="4348" max="4362" width="4.6640625" style="58" customWidth="1"/>
    <col min="4363" max="4363" width="7.109375" style="58" bestFit="1" customWidth="1"/>
    <col min="4364" max="4375" width="4.6640625" style="58" customWidth="1"/>
    <col min="4376" max="4376" width="7.109375" style="58" bestFit="1" customWidth="1"/>
    <col min="4377" max="4390" width="4.6640625" style="58" customWidth="1"/>
    <col min="4391" max="4391" width="7.109375" style="58" bestFit="1" customWidth="1"/>
    <col min="4392" max="4403" width="4.6640625" style="58" customWidth="1"/>
    <col min="4404" max="4404" width="7.109375" style="58" bestFit="1" customWidth="1"/>
    <col min="4405" max="4417" width="4.6640625" style="58" customWidth="1"/>
    <col min="4418" max="4418" width="7.109375" style="58" bestFit="1" customWidth="1"/>
    <col min="4419" max="4432" width="4.6640625" style="58" customWidth="1"/>
    <col min="4433" max="4433" width="7.109375" style="58" bestFit="1" customWidth="1"/>
    <col min="4434" max="4558" width="9.109375" style="58"/>
    <col min="4559" max="4559" width="1.6640625" style="58" customWidth="1"/>
    <col min="4560" max="4560" width="9.109375" style="58"/>
    <col min="4561" max="4561" width="64.88671875" style="58" customWidth="1"/>
    <col min="4562" max="4562" width="13.5546875" style="58" customWidth="1"/>
    <col min="4563" max="4576" width="4.6640625" style="58" customWidth="1"/>
    <col min="4577" max="4577" width="7.109375" style="58" bestFit="1" customWidth="1"/>
    <col min="4578" max="4589" width="4.6640625" style="58" customWidth="1"/>
    <col min="4590" max="4590" width="7.109375" style="58" bestFit="1" customWidth="1"/>
    <col min="4591" max="4602" width="4.6640625" style="58" customWidth="1"/>
    <col min="4603" max="4603" width="7.109375" style="58" bestFit="1" customWidth="1"/>
    <col min="4604" max="4618" width="4.6640625" style="58" customWidth="1"/>
    <col min="4619" max="4619" width="7.109375" style="58" bestFit="1" customWidth="1"/>
    <col min="4620" max="4631" width="4.6640625" style="58" customWidth="1"/>
    <col min="4632" max="4632" width="7.109375" style="58" bestFit="1" customWidth="1"/>
    <col min="4633" max="4646" width="4.6640625" style="58" customWidth="1"/>
    <col min="4647" max="4647" width="7.109375" style="58" bestFit="1" customWidth="1"/>
    <col min="4648" max="4659" width="4.6640625" style="58" customWidth="1"/>
    <col min="4660" max="4660" width="7.109375" style="58" bestFit="1" customWidth="1"/>
    <col min="4661" max="4673" width="4.6640625" style="58" customWidth="1"/>
    <col min="4674" max="4674" width="7.109375" style="58" bestFit="1" customWidth="1"/>
    <col min="4675" max="4688" width="4.6640625" style="58" customWidth="1"/>
    <col min="4689" max="4689" width="7.109375" style="58" bestFit="1" customWidth="1"/>
    <col min="4690" max="4814" width="9.109375" style="58"/>
    <col min="4815" max="4815" width="1.6640625" style="58" customWidth="1"/>
    <col min="4816" max="4816" width="9.109375" style="58"/>
    <col min="4817" max="4817" width="64.88671875" style="58" customWidth="1"/>
    <col min="4818" max="4818" width="13.5546875" style="58" customWidth="1"/>
    <col min="4819" max="4832" width="4.6640625" style="58" customWidth="1"/>
    <col min="4833" max="4833" width="7.109375" style="58" bestFit="1" customWidth="1"/>
    <col min="4834" max="4845" width="4.6640625" style="58" customWidth="1"/>
    <col min="4846" max="4846" width="7.109375" style="58" bestFit="1" customWidth="1"/>
    <col min="4847" max="4858" width="4.6640625" style="58" customWidth="1"/>
    <col min="4859" max="4859" width="7.109375" style="58" bestFit="1" customWidth="1"/>
    <col min="4860" max="4874" width="4.6640625" style="58" customWidth="1"/>
    <col min="4875" max="4875" width="7.109375" style="58" bestFit="1" customWidth="1"/>
    <col min="4876" max="4887" width="4.6640625" style="58" customWidth="1"/>
    <col min="4888" max="4888" width="7.109375" style="58" bestFit="1" customWidth="1"/>
    <col min="4889" max="4902" width="4.6640625" style="58" customWidth="1"/>
    <col min="4903" max="4903" width="7.109375" style="58" bestFit="1" customWidth="1"/>
    <col min="4904" max="4915" width="4.6640625" style="58" customWidth="1"/>
    <col min="4916" max="4916" width="7.109375" style="58" bestFit="1" customWidth="1"/>
    <col min="4917" max="4929" width="4.6640625" style="58" customWidth="1"/>
    <col min="4930" max="4930" width="7.109375" style="58" bestFit="1" customWidth="1"/>
    <col min="4931" max="4944" width="4.6640625" style="58" customWidth="1"/>
    <col min="4945" max="4945" width="7.109375" style="58" bestFit="1" customWidth="1"/>
    <col min="4946" max="5070" width="9.109375" style="58"/>
    <col min="5071" max="5071" width="1.6640625" style="58" customWidth="1"/>
    <col min="5072" max="5072" width="9.109375" style="58"/>
    <col min="5073" max="5073" width="64.88671875" style="58" customWidth="1"/>
    <col min="5074" max="5074" width="13.5546875" style="58" customWidth="1"/>
    <col min="5075" max="5088" width="4.6640625" style="58" customWidth="1"/>
    <col min="5089" max="5089" width="7.109375" style="58" bestFit="1" customWidth="1"/>
    <col min="5090" max="5101" width="4.6640625" style="58" customWidth="1"/>
    <col min="5102" max="5102" width="7.109375" style="58" bestFit="1" customWidth="1"/>
    <col min="5103" max="5114" width="4.6640625" style="58" customWidth="1"/>
    <col min="5115" max="5115" width="7.109375" style="58" bestFit="1" customWidth="1"/>
    <col min="5116" max="5130" width="4.6640625" style="58" customWidth="1"/>
    <col min="5131" max="5131" width="7.109375" style="58" bestFit="1" customWidth="1"/>
    <col min="5132" max="5143" width="4.6640625" style="58" customWidth="1"/>
    <col min="5144" max="5144" width="7.109375" style="58" bestFit="1" customWidth="1"/>
    <col min="5145" max="5158" width="4.6640625" style="58" customWidth="1"/>
    <col min="5159" max="5159" width="7.109375" style="58" bestFit="1" customWidth="1"/>
    <col min="5160" max="5171" width="4.6640625" style="58" customWidth="1"/>
    <col min="5172" max="5172" width="7.109375" style="58" bestFit="1" customWidth="1"/>
    <col min="5173" max="5185" width="4.6640625" style="58" customWidth="1"/>
    <col min="5186" max="5186" width="7.109375" style="58" bestFit="1" customWidth="1"/>
    <col min="5187" max="5200" width="4.6640625" style="58" customWidth="1"/>
    <col min="5201" max="5201" width="7.109375" style="58" bestFit="1" customWidth="1"/>
    <col min="5202" max="5326" width="9.109375" style="58"/>
    <col min="5327" max="5327" width="1.6640625" style="58" customWidth="1"/>
    <col min="5328" max="5328" width="9.109375" style="58"/>
    <col min="5329" max="5329" width="64.88671875" style="58" customWidth="1"/>
    <col min="5330" max="5330" width="13.5546875" style="58" customWidth="1"/>
    <col min="5331" max="5344" width="4.6640625" style="58" customWidth="1"/>
    <col min="5345" max="5345" width="7.109375" style="58" bestFit="1" customWidth="1"/>
    <col min="5346" max="5357" width="4.6640625" style="58" customWidth="1"/>
    <col min="5358" max="5358" width="7.109375" style="58" bestFit="1" customWidth="1"/>
    <col min="5359" max="5370" width="4.6640625" style="58" customWidth="1"/>
    <col min="5371" max="5371" width="7.109375" style="58" bestFit="1" customWidth="1"/>
    <col min="5372" max="5386" width="4.6640625" style="58" customWidth="1"/>
    <col min="5387" max="5387" width="7.109375" style="58" bestFit="1" customWidth="1"/>
    <col min="5388" max="5399" width="4.6640625" style="58" customWidth="1"/>
    <col min="5400" max="5400" width="7.109375" style="58" bestFit="1" customWidth="1"/>
    <col min="5401" max="5414" width="4.6640625" style="58" customWidth="1"/>
    <col min="5415" max="5415" width="7.109375" style="58" bestFit="1" customWidth="1"/>
    <col min="5416" max="5427" width="4.6640625" style="58" customWidth="1"/>
    <col min="5428" max="5428" width="7.109375" style="58" bestFit="1" customWidth="1"/>
    <col min="5429" max="5441" width="4.6640625" style="58" customWidth="1"/>
    <col min="5442" max="5442" width="7.109375" style="58" bestFit="1" customWidth="1"/>
    <col min="5443" max="5456" width="4.6640625" style="58" customWidth="1"/>
    <col min="5457" max="5457" width="7.109375" style="58" bestFit="1" customWidth="1"/>
    <col min="5458" max="5582" width="9.109375" style="58"/>
    <col min="5583" max="5583" width="1.6640625" style="58" customWidth="1"/>
    <col min="5584" max="5584" width="9.109375" style="58"/>
    <col min="5585" max="5585" width="64.88671875" style="58" customWidth="1"/>
    <col min="5586" max="5586" width="13.5546875" style="58" customWidth="1"/>
    <col min="5587" max="5600" width="4.6640625" style="58" customWidth="1"/>
    <col min="5601" max="5601" width="7.109375" style="58" bestFit="1" customWidth="1"/>
    <col min="5602" max="5613" width="4.6640625" style="58" customWidth="1"/>
    <col min="5614" max="5614" width="7.109375" style="58" bestFit="1" customWidth="1"/>
    <col min="5615" max="5626" width="4.6640625" style="58" customWidth="1"/>
    <col min="5627" max="5627" width="7.109375" style="58" bestFit="1" customWidth="1"/>
    <col min="5628" max="5642" width="4.6640625" style="58" customWidth="1"/>
    <col min="5643" max="5643" width="7.109375" style="58" bestFit="1" customWidth="1"/>
    <col min="5644" max="5655" width="4.6640625" style="58" customWidth="1"/>
    <col min="5656" max="5656" width="7.109375" style="58" bestFit="1" customWidth="1"/>
    <col min="5657" max="5670" width="4.6640625" style="58" customWidth="1"/>
    <col min="5671" max="5671" width="7.109375" style="58" bestFit="1" customWidth="1"/>
    <col min="5672" max="5683" width="4.6640625" style="58" customWidth="1"/>
    <col min="5684" max="5684" width="7.109375" style="58" bestFit="1" customWidth="1"/>
    <col min="5685" max="5697" width="4.6640625" style="58" customWidth="1"/>
    <col min="5698" max="5698" width="7.109375" style="58" bestFit="1" customWidth="1"/>
    <col min="5699" max="5712" width="4.6640625" style="58" customWidth="1"/>
    <col min="5713" max="5713" width="7.109375" style="58" bestFit="1" customWidth="1"/>
    <col min="5714" max="5838" width="9.109375" style="58"/>
    <col min="5839" max="5839" width="1.6640625" style="58" customWidth="1"/>
    <col min="5840" max="5840" width="9.109375" style="58"/>
    <col min="5841" max="5841" width="64.88671875" style="58" customWidth="1"/>
    <col min="5842" max="5842" width="13.5546875" style="58" customWidth="1"/>
    <col min="5843" max="5856" width="4.6640625" style="58" customWidth="1"/>
    <col min="5857" max="5857" width="7.109375" style="58" bestFit="1" customWidth="1"/>
    <col min="5858" max="5869" width="4.6640625" style="58" customWidth="1"/>
    <col min="5870" max="5870" width="7.109375" style="58" bestFit="1" customWidth="1"/>
    <col min="5871" max="5882" width="4.6640625" style="58" customWidth="1"/>
    <col min="5883" max="5883" width="7.109375" style="58" bestFit="1" customWidth="1"/>
    <col min="5884" max="5898" width="4.6640625" style="58" customWidth="1"/>
    <col min="5899" max="5899" width="7.109375" style="58" bestFit="1" customWidth="1"/>
    <col min="5900" max="5911" width="4.6640625" style="58" customWidth="1"/>
    <col min="5912" max="5912" width="7.109375" style="58" bestFit="1" customWidth="1"/>
    <col min="5913" max="5926" width="4.6640625" style="58" customWidth="1"/>
    <col min="5927" max="5927" width="7.109375" style="58" bestFit="1" customWidth="1"/>
    <col min="5928" max="5939" width="4.6640625" style="58" customWidth="1"/>
    <col min="5940" max="5940" width="7.109375" style="58" bestFit="1" customWidth="1"/>
    <col min="5941" max="5953" width="4.6640625" style="58" customWidth="1"/>
    <col min="5954" max="5954" width="7.109375" style="58" bestFit="1" customWidth="1"/>
    <col min="5955" max="5968" width="4.6640625" style="58" customWidth="1"/>
    <col min="5969" max="5969" width="7.109375" style="58" bestFit="1" customWidth="1"/>
    <col min="5970" max="6094" width="9.109375" style="58"/>
    <col min="6095" max="6095" width="1.6640625" style="58" customWidth="1"/>
    <col min="6096" max="6096" width="9.109375" style="58"/>
    <col min="6097" max="6097" width="64.88671875" style="58" customWidth="1"/>
    <col min="6098" max="6098" width="13.5546875" style="58" customWidth="1"/>
    <col min="6099" max="6112" width="4.6640625" style="58" customWidth="1"/>
    <col min="6113" max="6113" width="7.109375" style="58" bestFit="1" customWidth="1"/>
    <col min="6114" max="6125" width="4.6640625" style="58" customWidth="1"/>
    <col min="6126" max="6126" width="7.109375" style="58" bestFit="1" customWidth="1"/>
    <col min="6127" max="6138" width="4.6640625" style="58" customWidth="1"/>
    <col min="6139" max="6139" width="7.109375" style="58" bestFit="1" customWidth="1"/>
    <col min="6140" max="6154" width="4.6640625" style="58" customWidth="1"/>
    <col min="6155" max="6155" width="7.109375" style="58" bestFit="1" customWidth="1"/>
    <col min="6156" max="6167" width="4.6640625" style="58" customWidth="1"/>
    <col min="6168" max="6168" width="7.109375" style="58" bestFit="1" customWidth="1"/>
    <col min="6169" max="6182" width="4.6640625" style="58" customWidth="1"/>
    <col min="6183" max="6183" width="7.109375" style="58" bestFit="1" customWidth="1"/>
    <col min="6184" max="6195" width="4.6640625" style="58" customWidth="1"/>
    <col min="6196" max="6196" width="7.109375" style="58" bestFit="1" customWidth="1"/>
    <col min="6197" max="6209" width="4.6640625" style="58" customWidth="1"/>
    <col min="6210" max="6210" width="7.109375" style="58" bestFit="1" customWidth="1"/>
    <col min="6211" max="6224" width="4.6640625" style="58" customWidth="1"/>
    <col min="6225" max="6225" width="7.109375" style="58" bestFit="1" customWidth="1"/>
    <col min="6226" max="6350" width="9.109375" style="58"/>
    <col min="6351" max="6351" width="1.6640625" style="58" customWidth="1"/>
    <col min="6352" max="6352" width="9.109375" style="58"/>
    <col min="6353" max="6353" width="64.88671875" style="58" customWidth="1"/>
    <col min="6354" max="6354" width="13.5546875" style="58" customWidth="1"/>
    <col min="6355" max="6368" width="4.6640625" style="58" customWidth="1"/>
    <col min="6369" max="6369" width="7.109375" style="58" bestFit="1" customWidth="1"/>
    <col min="6370" max="6381" width="4.6640625" style="58" customWidth="1"/>
    <col min="6382" max="6382" width="7.109375" style="58" bestFit="1" customWidth="1"/>
    <col min="6383" max="6394" width="4.6640625" style="58" customWidth="1"/>
    <col min="6395" max="6395" width="7.109375" style="58" bestFit="1" customWidth="1"/>
    <col min="6396" max="6410" width="4.6640625" style="58" customWidth="1"/>
    <col min="6411" max="6411" width="7.109375" style="58" bestFit="1" customWidth="1"/>
    <col min="6412" max="6423" width="4.6640625" style="58" customWidth="1"/>
    <col min="6424" max="6424" width="7.109375" style="58" bestFit="1" customWidth="1"/>
    <col min="6425" max="6438" width="4.6640625" style="58" customWidth="1"/>
    <col min="6439" max="6439" width="7.109375" style="58" bestFit="1" customWidth="1"/>
    <col min="6440" max="6451" width="4.6640625" style="58" customWidth="1"/>
    <col min="6452" max="6452" width="7.109375" style="58" bestFit="1" customWidth="1"/>
    <col min="6453" max="6465" width="4.6640625" style="58" customWidth="1"/>
    <col min="6466" max="6466" width="7.109375" style="58" bestFit="1" customWidth="1"/>
    <col min="6467" max="6480" width="4.6640625" style="58" customWidth="1"/>
    <col min="6481" max="6481" width="7.109375" style="58" bestFit="1" customWidth="1"/>
    <col min="6482" max="6606" width="9.109375" style="58"/>
    <col min="6607" max="6607" width="1.6640625" style="58" customWidth="1"/>
    <col min="6608" max="6608" width="9.109375" style="58"/>
    <col min="6609" max="6609" width="64.88671875" style="58" customWidth="1"/>
    <col min="6610" max="6610" width="13.5546875" style="58" customWidth="1"/>
    <col min="6611" max="6624" width="4.6640625" style="58" customWidth="1"/>
    <col min="6625" max="6625" width="7.109375" style="58" bestFit="1" customWidth="1"/>
    <col min="6626" max="6637" width="4.6640625" style="58" customWidth="1"/>
    <col min="6638" max="6638" width="7.109375" style="58" bestFit="1" customWidth="1"/>
    <col min="6639" max="6650" width="4.6640625" style="58" customWidth="1"/>
    <col min="6651" max="6651" width="7.109375" style="58" bestFit="1" customWidth="1"/>
    <col min="6652" max="6666" width="4.6640625" style="58" customWidth="1"/>
    <col min="6667" max="6667" width="7.109375" style="58" bestFit="1" customWidth="1"/>
    <col min="6668" max="6679" width="4.6640625" style="58" customWidth="1"/>
    <col min="6680" max="6680" width="7.109375" style="58" bestFit="1" customWidth="1"/>
    <col min="6681" max="6694" width="4.6640625" style="58" customWidth="1"/>
    <col min="6695" max="6695" width="7.109375" style="58" bestFit="1" customWidth="1"/>
    <col min="6696" max="6707" width="4.6640625" style="58" customWidth="1"/>
    <col min="6708" max="6708" width="7.109375" style="58" bestFit="1" customWidth="1"/>
    <col min="6709" max="6721" width="4.6640625" style="58" customWidth="1"/>
    <col min="6722" max="6722" width="7.109375" style="58" bestFit="1" customWidth="1"/>
    <col min="6723" max="6736" width="4.6640625" style="58" customWidth="1"/>
    <col min="6737" max="6737" width="7.109375" style="58" bestFit="1" customWidth="1"/>
    <col min="6738" max="6862" width="9.109375" style="58"/>
    <col min="6863" max="6863" width="1.6640625" style="58" customWidth="1"/>
    <col min="6864" max="6864" width="9.109375" style="58"/>
    <col min="6865" max="6865" width="64.88671875" style="58" customWidth="1"/>
    <col min="6866" max="6866" width="13.5546875" style="58" customWidth="1"/>
    <col min="6867" max="6880" width="4.6640625" style="58" customWidth="1"/>
    <col min="6881" max="6881" width="7.109375" style="58" bestFit="1" customWidth="1"/>
    <col min="6882" max="6893" width="4.6640625" style="58" customWidth="1"/>
    <col min="6894" max="6894" width="7.109375" style="58" bestFit="1" customWidth="1"/>
    <col min="6895" max="6906" width="4.6640625" style="58" customWidth="1"/>
    <col min="6907" max="6907" width="7.109375" style="58" bestFit="1" customWidth="1"/>
    <col min="6908" max="6922" width="4.6640625" style="58" customWidth="1"/>
    <col min="6923" max="6923" width="7.109375" style="58" bestFit="1" customWidth="1"/>
    <col min="6924" max="6935" width="4.6640625" style="58" customWidth="1"/>
    <col min="6936" max="6936" width="7.109375" style="58" bestFit="1" customWidth="1"/>
    <col min="6937" max="6950" width="4.6640625" style="58" customWidth="1"/>
    <col min="6951" max="6951" width="7.109375" style="58" bestFit="1" customWidth="1"/>
    <col min="6952" max="6963" width="4.6640625" style="58" customWidth="1"/>
    <col min="6964" max="6964" width="7.109375" style="58" bestFit="1" customWidth="1"/>
    <col min="6965" max="6977" width="4.6640625" style="58" customWidth="1"/>
    <col min="6978" max="6978" width="7.109375" style="58" bestFit="1" customWidth="1"/>
    <col min="6979" max="6992" width="4.6640625" style="58" customWidth="1"/>
    <col min="6993" max="6993" width="7.109375" style="58" bestFit="1" customWidth="1"/>
    <col min="6994" max="7118" width="9.109375" style="58"/>
    <col min="7119" max="7119" width="1.6640625" style="58" customWidth="1"/>
    <col min="7120" max="7120" width="9.109375" style="58"/>
    <col min="7121" max="7121" width="64.88671875" style="58" customWidth="1"/>
    <col min="7122" max="7122" width="13.5546875" style="58" customWidth="1"/>
    <col min="7123" max="7136" width="4.6640625" style="58" customWidth="1"/>
    <col min="7137" max="7137" width="7.109375" style="58" bestFit="1" customWidth="1"/>
    <col min="7138" max="7149" width="4.6640625" style="58" customWidth="1"/>
    <col min="7150" max="7150" width="7.109375" style="58" bestFit="1" customWidth="1"/>
    <col min="7151" max="7162" width="4.6640625" style="58" customWidth="1"/>
    <col min="7163" max="7163" width="7.109375" style="58" bestFit="1" customWidth="1"/>
    <col min="7164" max="7178" width="4.6640625" style="58" customWidth="1"/>
    <col min="7179" max="7179" width="7.109375" style="58" bestFit="1" customWidth="1"/>
    <col min="7180" max="7191" width="4.6640625" style="58" customWidth="1"/>
    <col min="7192" max="7192" width="7.109375" style="58" bestFit="1" customWidth="1"/>
    <col min="7193" max="7206" width="4.6640625" style="58" customWidth="1"/>
    <col min="7207" max="7207" width="7.109375" style="58" bestFit="1" customWidth="1"/>
    <col min="7208" max="7219" width="4.6640625" style="58" customWidth="1"/>
    <col min="7220" max="7220" width="7.109375" style="58" bestFit="1" customWidth="1"/>
    <col min="7221" max="7233" width="4.6640625" style="58" customWidth="1"/>
    <col min="7234" max="7234" width="7.109375" style="58" bestFit="1" customWidth="1"/>
    <col min="7235" max="7248" width="4.6640625" style="58" customWidth="1"/>
    <col min="7249" max="7249" width="7.109375" style="58" bestFit="1" customWidth="1"/>
    <col min="7250" max="7374" width="9.109375" style="58"/>
    <col min="7375" max="7375" width="1.6640625" style="58" customWidth="1"/>
    <col min="7376" max="7376" width="9.109375" style="58"/>
    <col min="7377" max="7377" width="64.88671875" style="58" customWidth="1"/>
    <col min="7378" max="7378" width="13.5546875" style="58" customWidth="1"/>
    <col min="7379" max="7392" width="4.6640625" style="58" customWidth="1"/>
    <col min="7393" max="7393" width="7.109375" style="58" bestFit="1" customWidth="1"/>
    <col min="7394" max="7405" width="4.6640625" style="58" customWidth="1"/>
    <col min="7406" max="7406" width="7.109375" style="58" bestFit="1" customWidth="1"/>
    <col min="7407" max="7418" width="4.6640625" style="58" customWidth="1"/>
    <col min="7419" max="7419" width="7.109375" style="58" bestFit="1" customWidth="1"/>
    <col min="7420" max="7434" width="4.6640625" style="58" customWidth="1"/>
    <col min="7435" max="7435" width="7.109375" style="58" bestFit="1" customWidth="1"/>
    <col min="7436" max="7447" width="4.6640625" style="58" customWidth="1"/>
    <col min="7448" max="7448" width="7.109375" style="58" bestFit="1" customWidth="1"/>
    <col min="7449" max="7462" width="4.6640625" style="58" customWidth="1"/>
    <col min="7463" max="7463" width="7.109375" style="58" bestFit="1" customWidth="1"/>
    <col min="7464" max="7475" width="4.6640625" style="58" customWidth="1"/>
    <col min="7476" max="7476" width="7.109375" style="58" bestFit="1" customWidth="1"/>
    <col min="7477" max="7489" width="4.6640625" style="58" customWidth="1"/>
    <col min="7490" max="7490" width="7.109375" style="58" bestFit="1" customWidth="1"/>
    <col min="7491" max="7504" width="4.6640625" style="58" customWidth="1"/>
    <col min="7505" max="7505" width="7.109375" style="58" bestFit="1" customWidth="1"/>
    <col min="7506" max="7630" width="9.109375" style="58"/>
    <col min="7631" max="7631" width="1.6640625" style="58" customWidth="1"/>
    <col min="7632" max="7632" width="9.109375" style="58"/>
    <col min="7633" max="7633" width="64.88671875" style="58" customWidth="1"/>
    <col min="7634" max="7634" width="13.5546875" style="58" customWidth="1"/>
    <col min="7635" max="7648" width="4.6640625" style="58" customWidth="1"/>
    <col min="7649" max="7649" width="7.109375" style="58" bestFit="1" customWidth="1"/>
    <col min="7650" max="7661" width="4.6640625" style="58" customWidth="1"/>
    <col min="7662" max="7662" width="7.109375" style="58" bestFit="1" customWidth="1"/>
    <col min="7663" max="7674" width="4.6640625" style="58" customWidth="1"/>
    <col min="7675" max="7675" width="7.109375" style="58" bestFit="1" customWidth="1"/>
    <col min="7676" max="7690" width="4.6640625" style="58" customWidth="1"/>
    <col min="7691" max="7691" width="7.109375" style="58" bestFit="1" customWidth="1"/>
    <col min="7692" max="7703" width="4.6640625" style="58" customWidth="1"/>
    <col min="7704" max="7704" width="7.109375" style="58" bestFit="1" customWidth="1"/>
    <col min="7705" max="7718" width="4.6640625" style="58" customWidth="1"/>
    <col min="7719" max="7719" width="7.109375" style="58" bestFit="1" customWidth="1"/>
    <col min="7720" max="7731" width="4.6640625" style="58" customWidth="1"/>
    <col min="7732" max="7732" width="7.109375" style="58" bestFit="1" customWidth="1"/>
    <col min="7733" max="7745" width="4.6640625" style="58" customWidth="1"/>
    <col min="7746" max="7746" width="7.109375" style="58" bestFit="1" customWidth="1"/>
    <col min="7747" max="7760" width="4.6640625" style="58" customWidth="1"/>
    <col min="7761" max="7761" width="7.109375" style="58" bestFit="1" customWidth="1"/>
    <col min="7762" max="7886" width="9.109375" style="58"/>
    <col min="7887" max="7887" width="1.6640625" style="58" customWidth="1"/>
    <col min="7888" max="7888" width="9.109375" style="58"/>
    <col min="7889" max="7889" width="64.88671875" style="58" customWidth="1"/>
    <col min="7890" max="7890" width="13.5546875" style="58" customWidth="1"/>
    <col min="7891" max="7904" width="4.6640625" style="58" customWidth="1"/>
    <col min="7905" max="7905" width="7.109375" style="58" bestFit="1" customWidth="1"/>
    <col min="7906" max="7917" width="4.6640625" style="58" customWidth="1"/>
    <col min="7918" max="7918" width="7.109375" style="58" bestFit="1" customWidth="1"/>
    <col min="7919" max="7930" width="4.6640625" style="58" customWidth="1"/>
    <col min="7931" max="7931" width="7.109375" style="58" bestFit="1" customWidth="1"/>
    <col min="7932" max="7946" width="4.6640625" style="58" customWidth="1"/>
    <col min="7947" max="7947" width="7.109375" style="58" bestFit="1" customWidth="1"/>
    <col min="7948" max="7959" width="4.6640625" style="58" customWidth="1"/>
    <col min="7960" max="7960" width="7.109375" style="58" bestFit="1" customWidth="1"/>
    <col min="7961" max="7974" width="4.6640625" style="58" customWidth="1"/>
    <col min="7975" max="7975" width="7.109375" style="58" bestFit="1" customWidth="1"/>
    <col min="7976" max="7987" width="4.6640625" style="58" customWidth="1"/>
    <col min="7988" max="7988" width="7.109375" style="58" bestFit="1" customWidth="1"/>
    <col min="7989" max="8001" width="4.6640625" style="58" customWidth="1"/>
    <col min="8002" max="8002" width="7.109375" style="58" bestFit="1" customWidth="1"/>
    <col min="8003" max="8016" width="4.6640625" style="58" customWidth="1"/>
    <col min="8017" max="8017" width="7.109375" style="58" bestFit="1" customWidth="1"/>
    <col min="8018" max="8142" width="9.109375" style="58"/>
    <col min="8143" max="8143" width="1.6640625" style="58" customWidth="1"/>
    <col min="8144" max="8144" width="9.109375" style="58"/>
    <col min="8145" max="8145" width="64.88671875" style="58" customWidth="1"/>
    <col min="8146" max="8146" width="13.5546875" style="58" customWidth="1"/>
    <col min="8147" max="8160" width="4.6640625" style="58" customWidth="1"/>
    <col min="8161" max="8161" width="7.109375" style="58" bestFit="1" customWidth="1"/>
    <col min="8162" max="8173" width="4.6640625" style="58" customWidth="1"/>
    <col min="8174" max="8174" width="7.109375" style="58" bestFit="1" customWidth="1"/>
    <col min="8175" max="8186" width="4.6640625" style="58" customWidth="1"/>
    <col min="8187" max="8187" width="7.109375" style="58" bestFit="1" customWidth="1"/>
    <col min="8188" max="8202" width="4.6640625" style="58" customWidth="1"/>
    <col min="8203" max="8203" width="7.109375" style="58" bestFit="1" customWidth="1"/>
    <col min="8204" max="8215" width="4.6640625" style="58" customWidth="1"/>
    <col min="8216" max="8216" width="7.109375" style="58" bestFit="1" customWidth="1"/>
    <col min="8217" max="8230" width="4.6640625" style="58" customWidth="1"/>
    <col min="8231" max="8231" width="7.109375" style="58" bestFit="1" customWidth="1"/>
    <col min="8232" max="8243" width="4.6640625" style="58" customWidth="1"/>
    <col min="8244" max="8244" width="7.109375" style="58" bestFit="1" customWidth="1"/>
    <col min="8245" max="8257" width="4.6640625" style="58" customWidth="1"/>
    <col min="8258" max="8258" width="7.109375" style="58" bestFit="1" customWidth="1"/>
    <col min="8259" max="8272" width="4.6640625" style="58" customWidth="1"/>
    <col min="8273" max="8273" width="7.109375" style="58" bestFit="1" customWidth="1"/>
    <col min="8274" max="8398" width="9.109375" style="58"/>
    <col min="8399" max="8399" width="1.6640625" style="58" customWidth="1"/>
    <col min="8400" max="8400" width="9.109375" style="58"/>
    <col min="8401" max="8401" width="64.88671875" style="58" customWidth="1"/>
    <col min="8402" max="8402" width="13.5546875" style="58" customWidth="1"/>
    <col min="8403" max="8416" width="4.6640625" style="58" customWidth="1"/>
    <col min="8417" max="8417" width="7.109375" style="58" bestFit="1" customWidth="1"/>
    <col min="8418" max="8429" width="4.6640625" style="58" customWidth="1"/>
    <col min="8430" max="8430" width="7.109375" style="58" bestFit="1" customWidth="1"/>
    <col min="8431" max="8442" width="4.6640625" style="58" customWidth="1"/>
    <col min="8443" max="8443" width="7.109375" style="58" bestFit="1" customWidth="1"/>
    <col min="8444" max="8458" width="4.6640625" style="58" customWidth="1"/>
    <col min="8459" max="8459" width="7.109375" style="58" bestFit="1" customWidth="1"/>
    <col min="8460" max="8471" width="4.6640625" style="58" customWidth="1"/>
    <col min="8472" max="8472" width="7.109375" style="58" bestFit="1" customWidth="1"/>
    <col min="8473" max="8486" width="4.6640625" style="58" customWidth="1"/>
    <col min="8487" max="8487" width="7.109375" style="58" bestFit="1" customWidth="1"/>
    <col min="8488" max="8499" width="4.6640625" style="58" customWidth="1"/>
    <col min="8500" max="8500" width="7.109375" style="58" bestFit="1" customWidth="1"/>
    <col min="8501" max="8513" width="4.6640625" style="58" customWidth="1"/>
    <col min="8514" max="8514" width="7.109375" style="58" bestFit="1" customWidth="1"/>
    <col min="8515" max="8528" width="4.6640625" style="58" customWidth="1"/>
    <col min="8529" max="8529" width="7.109375" style="58" bestFit="1" customWidth="1"/>
    <col min="8530" max="8654" width="9.109375" style="58"/>
    <col min="8655" max="8655" width="1.6640625" style="58" customWidth="1"/>
    <col min="8656" max="8656" width="9.109375" style="58"/>
    <col min="8657" max="8657" width="64.88671875" style="58" customWidth="1"/>
    <col min="8658" max="8658" width="13.5546875" style="58" customWidth="1"/>
    <col min="8659" max="8672" width="4.6640625" style="58" customWidth="1"/>
    <col min="8673" max="8673" width="7.109375" style="58" bestFit="1" customWidth="1"/>
    <col min="8674" max="8685" width="4.6640625" style="58" customWidth="1"/>
    <col min="8686" max="8686" width="7.109375" style="58" bestFit="1" customWidth="1"/>
    <col min="8687" max="8698" width="4.6640625" style="58" customWidth="1"/>
    <col min="8699" max="8699" width="7.109375" style="58" bestFit="1" customWidth="1"/>
    <col min="8700" max="8714" width="4.6640625" style="58" customWidth="1"/>
    <col min="8715" max="8715" width="7.109375" style="58" bestFit="1" customWidth="1"/>
    <col min="8716" max="8727" width="4.6640625" style="58" customWidth="1"/>
    <col min="8728" max="8728" width="7.109375" style="58" bestFit="1" customWidth="1"/>
    <col min="8729" max="8742" width="4.6640625" style="58" customWidth="1"/>
    <col min="8743" max="8743" width="7.109375" style="58" bestFit="1" customWidth="1"/>
    <col min="8744" max="8755" width="4.6640625" style="58" customWidth="1"/>
    <col min="8756" max="8756" width="7.109375" style="58" bestFit="1" customWidth="1"/>
    <col min="8757" max="8769" width="4.6640625" style="58" customWidth="1"/>
    <col min="8770" max="8770" width="7.109375" style="58" bestFit="1" customWidth="1"/>
    <col min="8771" max="8784" width="4.6640625" style="58" customWidth="1"/>
    <col min="8785" max="8785" width="7.109375" style="58" bestFit="1" customWidth="1"/>
    <col min="8786" max="8910" width="9.109375" style="58"/>
    <col min="8911" max="8911" width="1.6640625" style="58" customWidth="1"/>
    <col min="8912" max="8912" width="9.109375" style="58"/>
    <col min="8913" max="8913" width="64.88671875" style="58" customWidth="1"/>
    <col min="8914" max="8914" width="13.5546875" style="58" customWidth="1"/>
    <col min="8915" max="8928" width="4.6640625" style="58" customWidth="1"/>
    <col min="8929" max="8929" width="7.109375" style="58" bestFit="1" customWidth="1"/>
    <col min="8930" max="8941" width="4.6640625" style="58" customWidth="1"/>
    <col min="8942" max="8942" width="7.109375" style="58" bestFit="1" customWidth="1"/>
    <col min="8943" max="8954" width="4.6640625" style="58" customWidth="1"/>
    <col min="8955" max="8955" width="7.109375" style="58" bestFit="1" customWidth="1"/>
    <col min="8956" max="8970" width="4.6640625" style="58" customWidth="1"/>
    <col min="8971" max="8971" width="7.109375" style="58" bestFit="1" customWidth="1"/>
    <col min="8972" max="8983" width="4.6640625" style="58" customWidth="1"/>
    <col min="8984" max="8984" width="7.109375" style="58" bestFit="1" customWidth="1"/>
    <col min="8985" max="8998" width="4.6640625" style="58" customWidth="1"/>
    <col min="8999" max="8999" width="7.109375" style="58" bestFit="1" customWidth="1"/>
    <col min="9000" max="9011" width="4.6640625" style="58" customWidth="1"/>
    <col min="9012" max="9012" width="7.109375" style="58" bestFit="1" customWidth="1"/>
    <col min="9013" max="9025" width="4.6640625" style="58" customWidth="1"/>
    <col min="9026" max="9026" width="7.109375" style="58" bestFit="1" customWidth="1"/>
    <col min="9027" max="9040" width="4.6640625" style="58" customWidth="1"/>
    <col min="9041" max="9041" width="7.109375" style="58" bestFit="1" customWidth="1"/>
    <col min="9042" max="9166" width="9.109375" style="58"/>
    <col min="9167" max="9167" width="1.6640625" style="58" customWidth="1"/>
    <col min="9168" max="9168" width="9.109375" style="58"/>
    <col min="9169" max="9169" width="64.88671875" style="58" customWidth="1"/>
    <col min="9170" max="9170" width="13.5546875" style="58" customWidth="1"/>
    <col min="9171" max="9184" width="4.6640625" style="58" customWidth="1"/>
    <col min="9185" max="9185" width="7.109375" style="58" bestFit="1" customWidth="1"/>
    <col min="9186" max="9197" width="4.6640625" style="58" customWidth="1"/>
    <col min="9198" max="9198" width="7.109375" style="58" bestFit="1" customWidth="1"/>
    <col min="9199" max="9210" width="4.6640625" style="58" customWidth="1"/>
    <col min="9211" max="9211" width="7.109375" style="58" bestFit="1" customWidth="1"/>
    <col min="9212" max="9226" width="4.6640625" style="58" customWidth="1"/>
    <col min="9227" max="9227" width="7.109375" style="58" bestFit="1" customWidth="1"/>
    <col min="9228" max="9239" width="4.6640625" style="58" customWidth="1"/>
    <col min="9240" max="9240" width="7.109375" style="58" bestFit="1" customWidth="1"/>
    <col min="9241" max="9254" width="4.6640625" style="58" customWidth="1"/>
    <col min="9255" max="9255" width="7.109375" style="58" bestFit="1" customWidth="1"/>
    <col min="9256" max="9267" width="4.6640625" style="58" customWidth="1"/>
    <col min="9268" max="9268" width="7.109375" style="58" bestFit="1" customWidth="1"/>
    <col min="9269" max="9281" width="4.6640625" style="58" customWidth="1"/>
    <col min="9282" max="9282" width="7.109375" style="58" bestFit="1" customWidth="1"/>
    <col min="9283" max="9296" width="4.6640625" style="58" customWidth="1"/>
    <col min="9297" max="9297" width="7.109375" style="58" bestFit="1" customWidth="1"/>
    <col min="9298" max="9422" width="9.109375" style="58"/>
    <col min="9423" max="9423" width="1.6640625" style="58" customWidth="1"/>
    <col min="9424" max="9424" width="9.109375" style="58"/>
    <col min="9425" max="9425" width="64.88671875" style="58" customWidth="1"/>
    <col min="9426" max="9426" width="13.5546875" style="58" customWidth="1"/>
    <col min="9427" max="9440" width="4.6640625" style="58" customWidth="1"/>
    <col min="9441" max="9441" width="7.109375" style="58" bestFit="1" customWidth="1"/>
    <col min="9442" max="9453" width="4.6640625" style="58" customWidth="1"/>
    <col min="9454" max="9454" width="7.109375" style="58" bestFit="1" customWidth="1"/>
    <col min="9455" max="9466" width="4.6640625" style="58" customWidth="1"/>
    <col min="9467" max="9467" width="7.109375" style="58" bestFit="1" customWidth="1"/>
    <col min="9468" max="9482" width="4.6640625" style="58" customWidth="1"/>
    <col min="9483" max="9483" width="7.109375" style="58" bestFit="1" customWidth="1"/>
    <col min="9484" max="9495" width="4.6640625" style="58" customWidth="1"/>
    <col min="9496" max="9496" width="7.109375" style="58" bestFit="1" customWidth="1"/>
    <col min="9497" max="9510" width="4.6640625" style="58" customWidth="1"/>
    <col min="9511" max="9511" width="7.109375" style="58" bestFit="1" customWidth="1"/>
    <col min="9512" max="9523" width="4.6640625" style="58" customWidth="1"/>
    <col min="9524" max="9524" width="7.109375" style="58" bestFit="1" customWidth="1"/>
    <col min="9525" max="9537" width="4.6640625" style="58" customWidth="1"/>
    <col min="9538" max="9538" width="7.109375" style="58" bestFit="1" customWidth="1"/>
    <col min="9539" max="9552" width="4.6640625" style="58" customWidth="1"/>
    <col min="9553" max="9553" width="7.109375" style="58" bestFit="1" customWidth="1"/>
    <col min="9554" max="9678" width="9.109375" style="58"/>
    <col min="9679" max="9679" width="1.6640625" style="58" customWidth="1"/>
    <col min="9680" max="9680" width="9.109375" style="58"/>
    <col min="9681" max="9681" width="64.88671875" style="58" customWidth="1"/>
    <col min="9682" max="9682" width="13.5546875" style="58" customWidth="1"/>
    <col min="9683" max="9696" width="4.6640625" style="58" customWidth="1"/>
    <col min="9697" max="9697" width="7.109375" style="58" bestFit="1" customWidth="1"/>
    <col min="9698" max="9709" width="4.6640625" style="58" customWidth="1"/>
    <col min="9710" max="9710" width="7.109375" style="58" bestFit="1" customWidth="1"/>
    <col min="9711" max="9722" width="4.6640625" style="58" customWidth="1"/>
    <col min="9723" max="9723" width="7.109375" style="58" bestFit="1" customWidth="1"/>
    <col min="9724" max="9738" width="4.6640625" style="58" customWidth="1"/>
    <col min="9739" max="9739" width="7.109375" style="58" bestFit="1" customWidth="1"/>
    <col min="9740" max="9751" width="4.6640625" style="58" customWidth="1"/>
    <col min="9752" max="9752" width="7.109375" style="58" bestFit="1" customWidth="1"/>
    <col min="9753" max="9766" width="4.6640625" style="58" customWidth="1"/>
    <col min="9767" max="9767" width="7.109375" style="58" bestFit="1" customWidth="1"/>
    <col min="9768" max="9779" width="4.6640625" style="58" customWidth="1"/>
    <col min="9780" max="9780" width="7.109375" style="58" bestFit="1" customWidth="1"/>
    <col min="9781" max="9793" width="4.6640625" style="58" customWidth="1"/>
    <col min="9794" max="9794" width="7.109375" style="58" bestFit="1" customWidth="1"/>
    <col min="9795" max="9808" width="4.6640625" style="58" customWidth="1"/>
    <col min="9809" max="9809" width="7.109375" style="58" bestFit="1" customWidth="1"/>
    <col min="9810" max="9934" width="9.109375" style="58"/>
    <col min="9935" max="9935" width="1.6640625" style="58" customWidth="1"/>
    <col min="9936" max="9936" width="9.109375" style="58"/>
    <col min="9937" max="9937" width="64.88671875" style="58" customWidth="1"/>
    <col min="9938" max="9938" width="13.5546875" style="58" customWidth="1"/>
    <col min="9939" max="9952" width="4.6640625" style="58" customWidth="1"/>
    <col min="9953" max="9953" width="7.109375" style="58" bestFit="1" customWidth="1"/>
    <col min="9954" max="9965" width="4.6640625" style="58" customWidth="1"/>
    <col min="9966" max="9966" width="7.109375" style="58" bestFit="1" customWidth="1"/>
    <col min="9967" max="9978" width="4.6640625" style="58" customWidth="1"/>
    <col min="9979" max="9979" width="7.109375" style="58" bestFit="1" customWidth="1"/>
    <col min="9980" max="9994" width="4.6640625" style="58" customWidth="1"/>
    <col min="9995" max="9995" width="7.109375" style="58" bestFit="1" customWidth="1"/>
    <col min="9996" max="10007" width="4.6640625" style="58" customWidth="1"/>
    <col min="10008" max="10008" width="7.109375" style="58" bestFit="1" customWidth="1"/>
    <col min="10009" max="10022" width="4.6640625" style="58" customWidth="1"/>
    <col min="10023" max="10023" width="7.109375" style="58" bestFit="1" customWidth="1"/>
    <col min="10024" max="10035" width="4.6640625" style="58" customWidth="1"/>
    <col min="10036" max="10036" width="7.109375" style="58" bestFit="1" customWidth="1"/>
    <col min="10037" max="10049" width="4.6640625" style="58" customWidth="1"/>
    <col min="10050" max="10050" width="7.109375" style="58" bestFit="1" customWidth="1"/>
    <col min="10051" max="10064" width="4.6640625" style="58" customWidth="1"/>
    <col min="10065" max="10065" width="7.109375" style="58" bestFit="1" customWidth="1"/>
    <col min="10066" max="10190" width="9.109375" style="58"/>
    <col min="10191" max="10191" width="1.6640625" style="58" customWidth="1"/>
    <col min="10192" max="10192" width="9.109375" style="58"/>
    <col min="10193" max="10193" width="64.88671875" style="58" customWidth="1"/>
    <col min="10194" max="10194" width="13.5546875" style="58" customWidth="1"/>
    <col min="10195" max="10208" width="4.6640625" style="58" customWidth="1"/>
    <col min="10209" max="10209" width="7.109375" style="58" bestFit="1" customWidth="1"/>
    <col min="10210" max="10221" width="4.6640625" style="58" customWidth="1"/>
    <col min="10222" max="10222" width="7.109375" style="58" bestFit="1" customWidth="1"/>
    <col min="10223" max="10234" width="4.6640625" style="58" customWidth="1"/>
    <col min="10235" max="10235" width="7.109375" style="58" bestFit="1" customWidth="1"/>
    <col min="10236" max="10250" width="4.6640625" style="58" customWidth="1"/>
    <col min="10251" max="10251" width="7.109375" style="58" bestFit="1" customWidth="1"/>
    <col min="10252" max="10263" width="4.6640625" style="58" customWidth="1"/>
    <col min="10264" max="10264" width="7.109375" style="58" bestFit="1" customWidth="1"/>
    <col min="10265" max="10278" width="4.6640625" style="58" customWidth="1"/>
    <col min="10279" max="10279" width="7.109375" style="58" bestFit="1" customWidth="1"/>
    <col min="10280" max="10291" width="4.6640625" style="58" customWidth="1"/>
    <col min="10292" max="10292" width="7.109375" style="58" bestFit="1" customWidth="1"/>
    <col min="10293" max="10305" width="4.6640625" style="58" customWidth="1"/>
    <col min="10306" max="10306" width="7.109375" style="58" bestFit="1" customWidth="1"/>
    <col min="10307" max="10320" width="4.6640625" style="58" customWidth="1"/>
    <col min="10321" max="10321" width="7.109375" style="58" bestFit="1" customWidth="1"/>
    <col min="10322" max="10446" width="9.109375" style="58"/>
    <col min="10447" max="10447" width="1.6640625" style="58" customWidth="1"/>
    <col min="10448" max="10448" width="9.109375" style="58"/>
    <col min="10449" max="10449" width="64.88671875" style="58" customWidth="1"/>
    <col min="10450" max="10450" width="13.5546875" style="58" customWidth="1"/>
    <col min="10451" max="10464" width="4.6640625" style="58" customWidth="1"/>
    <col min="10465" max="10465" width="7.109375" style="58" bestFit="1" customWidth="1"/>
    <col min="10466" max="10477" width="4.6640625" style="58" customWidth="1"/>
    <col min="10478" max="10478" width="7.109375" style="58" bestFit="1" customWidth="1"/>
    <col min="10479" max="10490" width="4.6640625" style="58" customWidth="1"/>
    <col min="10491" max="10491" width="7.109375" style="58" bestFit="1" customWidth="1"/>
    <col min="10492" max="10506" width="4.6640625" style="58" customWidth="1"/>
    <col min="10507" max="10507" width="7.109375" style="58" bestFit="1" customWidth="1"/>
    <col min="10508" max="10519" width="4.6640625" style="58" customWidth="1"/>
    <col min="10520" max="10520" width="7.109375" style="58" bestFit="1" customWidth="1"/>
    <col min="10521" max="10534" width="4.6640625" style="58" customWidth="1"/>
    <col min="10535" max="10535" width="7.109375" style="58" bestFit="1" customWidth="1"/>
    <col min="10536" max="10547" width="4.6640625" style="58" customWidth="1"/>
    <col min="10548" max="10548" width="7.109375" style="58" bestFit="1" customWidth="1"/>
    <col min="10549" max="10561" width="4.6640625" style="58" customWidth="1"/>
    <col min="10562" max="10562" width="7.109375" style="58" bestFit="1" customWidth="1"/>
    <col min="10563" max="10576" width="4.6640625" style="58" customWidth="1"/>
    <col min="10577" max="10577" width="7.109375" style="58" bestFit="1" customWidth="1"/>
    <col min="10578" max="10702" width="9.109375" style="58"/>
    <col min="10703" max="10703" width="1.6640625" style="58" customWidth="1"/>
    <col min="10704" max="10704" width="9.109375" style="58"/>
    <col min="10705" max="10705" width="64.88671875" style="58" customWidth="1"/>
    <col min="10706" max="10706" width="13.5546875" style="58" customWidth="1"/>
    <col min="10707" max="10720" width="4.6640625" style="58" customWidth="1"/>
    <col min="10721" max="10721" width="7.109375" style="58" bestFit="1" customWidth="1"/>
    <col min="10722" max="10733" width="4.6640625" style="58" customWidth="1"/>
    <col min="10734" max="10734" width="7.109375" style="58" bestFit="1" customWidth="1"/>
    <col min="10735" max="10746" width="4.6640625" style="58" customWidth="1"/>
    <col min="10747" max="10747" width="7.109375" style="58" bestFit="1" customWidth="1"/>
    <col min="10748" max="10762" width="4.6640625" style="58" customWidth="1"/>
    <col min="10763" max="10763" width="7.109375" style="58" bestFit="1" customWidth="1"/>
    <col min="10764" max="10775" width="4.6640625" style="58" customWidth="1"/>
    <col min="10776" max="10776" width="7.109375" style="58" bestFit="1" customWidth="1"/>
    <col min="10777" max="10790" width="4.6640625" style="58" customWidth="1"/>
    <col min="10791" max="10791" width="7.109375" style="58" bestFit="1" customWidth="1"/>
    <col min="10792" max="10803" width="4.6640625" style="58" customWidth="1"/>
    <col min="10804" max="10804" width="7.109375" style="58" bestFit="1" customWidth="1"/>
    <col min="10805" max="10817" width="4.6640625" style="58" customWidth="1"/>
    <col min="10818" max="10818" width="7.109375" style="58" bestFit="1" customWidth="1"/>
    <col min="10819" max="10832" width="4.6640625" style="58" customWidth="1"/>
    <col min="10833" max="10833" width="7.109375" style="58" bestFit="1" customWidth="1"/>
    <col min="10834" max="10958" width="9.109375" style="58"/>
    <col min="10959" max="10959" width="1.6640625" style="58" customWidth="1"/>
    <col min="10960" max="10960" width="9.109375" style="58"/>
    <col min="10961" max="10961" width="64.88671875" style="58" customWidth="1"/>
    <col min="10962" max="10962" width="13.5546875" style="58" customWidth="1"/>
    <col min="10963" max="10976" width="4.6640625" style="58" customWidth="1"/>
    <col min="10977" max="10977" width="7.109375" style="58" bestFit="1" customWidth="1"/>
    <col min="10978" max="10989" width="4.6640625" style="58" customWidth="1"/>
    <col min="10990" max="10990" width="7.109375" style="58" bestFit="1" customWidth="1"/>
    <col min="10991" max="11002" width="4.6640625" style="58" customWidth="1"/>
    <col min="11003" max="11003" width="7.109375" style="58" bestFit="1" customWidth="1"/>
    <col min="11004" max="11018" width="4.6640625" style="58" customWidth="1"/>
    <col min="11019" max="11019" width="7.109375" style="58" bestFit="1" customWidth="1"/>
    <col min="11020" max="11031" width="4.6640625" style="58" customWidth="1"/>
    <col min="11032" max="11032" width="7.109375" style="58" bestFit="1" customWidth="1"/>
    <col min="11033" max="11046" width="4.6640625" style="58" customWidth="1"/>
    <col min="11047" max="11047" width="7.109375" style="58" bestFit="1" customWidth="1"/>
    <col min="11048" max="11059" width="4.6640625" style="58" customWidth="1"/>
    <col min="11060" max="11060" width="7.109375" style="58" bestFit="1" customWidth="1"/>
    <col min="11061" max="11073" width="4.6640625" style="58" customWidth="1"/>
    <col min="11074" max="11074" width="7.109375" style="58" bestFit="1" customWidth="1"/>
    <col min="11075" max="11088" width="4.6640625" style="58" customWidth="1"/>
    <col min="11089" max="11089" width="7.109375" style="58" bestFit="1" customWidth="1"/>
    <col min="11090" max="11214" width="9.109375" style="58"/>
    <col min="11215" max="11215" width="1.6640625" style="58" customWidth="1"/>
    <col min="11216" max="11216" width="9.109375" style="58"/>
    <col min="11217" max="11217" width="64.88671875" style="58" customWidth="1"/>
    <col min="11218" max="11218" width="13.5546875" style="58" customWidth="1"/>
    <col min="11219" max="11232" width="4.6640625" style="58" customWidth="1"/>
    <col min="11233" max="11233" width="7.109375" style="58" bestFit="1" customWidth="1"/>
    <col min="11234" max="11245" width="4.6640625" style="58" customWidth="1"/>
    <col min="11246" max="11246" width="7.109375" style="58" bestFit="1" customWidth="1"/>
    <col min="11247" max="11258" width="4.6640625" style="58" customWidth="1"/>
    <col min="11259" max="11259" width="7.109375" style="58" bestFit="1" customWidth="1"/>
    <col min="11260" max="11274" width="4.6640625" style="58" customWidth="1"/>
    <col min="11275" max="11275" width="7.109375" style="58" bestFit="1" customWidth="1"/>
    <col min="11276" max="11287" width="4.6640625" style="58" customWidth="1"/>
    <col min="11288" max="11288" width="7.109375" style="58" bestFit="1" customWidth="1"/>
    <col min="11289" max="11302" width="4.6640625" style="58" customWidth="1"/>
    <col min="11303" max="11303" width="7.109375" style="58" bestFit="1" customWidth="1"/>
    <col min="11304" max="11315" width="4.6640625" style="58" customWidth="1"/>
    <col min="11316" max="11316" width="7.109375" style="58" bestFit="1" customWidth="1"/>
    <col min="11317" max="11329" width="4.6640625" style="58" customWidth="1"/>
    <col min="11330" max="11330" width="7.109375" style="58" bestFit="1" customWidth="1"/>
    <col min="11331" max="11344" width="4.6640625" style="58" customWidth="1"/>
    <col min="11345" max="11345" width="7.109375" style="58" bestFit="1" customWidth="1"/>
    <col min="11346" max="11470" width="9.109375" style="58"/>
    <col min="11471" max="11471" width="1.6640625" style="58" customWidth="1"/>
    <col min="11472" max="11472" width="9.109375" style="58"/>
    <col min="11473" max="11473" width="64.88671875" style="58" customWidth="1"/>
    <col min="11474" max="11474" width="13.5546875" style="58" customWidth="1"/>
    <col min="11475" max="11488" width="4.6640625" style="58" customWidth="1"/>
    <col min="11489" max="11489" width="7.109375" style="58" bestFit="1" customWidth="1"/>
    <col min="11490" max="11501" width="4.6640625" style="58" customWidth="1"/>
    <col min="11502" max="11502" width="7.109375" style="58" bestFit="1" customWidth="1"/>
    <col min="11503" max="11514" width="4.6640625" style="58" customWidth="1"/>
    <col min="11515" max="11515" width="7.109375" style="58" bestFit="1" customWidth="1"/>
    <col min="11516" max="11530" width="4.6640625" style="58" customWidth="1"/>
    <col min="11531" max="11531" width="7.109375" style="58" bestFit="1" customWidth="1"/>
    <col min="11532" max="11543" width="4.6640625" style="58" customWidth="1"/>
    <col min="11544" max="11544" width="7.109375" style="58" bestFit="1" customWidth="1"/>
    <col min="11545" max="11558" width="4.6640625" style="58" customWidth="1"/>
    <col min="11559" max="11559" width="7.109375" style="58" bestFit="1" customWidth="1"/>
    <col min="11560" max="11571" width="4.6640625" style="58" customWidth="1"/>
    <col min="11572" max="11572" width="7.109375" style="58" bestFit="1" customWidth="1"/>
    <col min="11573" max="11585" width="4.6640625" style="58" customWidth="1"/>
    <col min="11586" max="11586" width="7.109375" style="58" bestFit="1" customWidth="1"/>
    <col min="11587" max="11600" width="4.6640625" style="58" customWidth="1"/>
    <col min="11601" max="11601" width="7.109375" style="58" bestFit="1" customWidth="1"/>
    <col min="11602" max="11726" width="9.109375" style="58"/>
    <col min="11727" max="11727" width="1.6640625" style="58" customWidth="1"/>
    <col min="11728" max="11728" width="9.109375" style="58"/>
    <col min="11729" max="11729" width="64.88671875" style="58" customWidth="1"/>
    <col min="11730" max="11730" width="13.5546875" style="58" customWidth="1"/>
    <col min="11731" max="11744" width="4.6640625" style="58" customWidth="1"/>
    <col min="11745" max="11745" width="7.109375" style="58" bestFit="1" customWidth="1"/>
    <col min="11746" max="11757" width="4.6640625" style="58" customWidth="1"/>
    <col min="11758" max="11758" width="7.109375" style="58" bestFit="1" customWidth="1"/>
    <col min="11759" max="11770" width="4.6640625" style="58" customWidth="1"/>
    <col min="11771" max="11771" width="7.109375" style="58" bestFit="1" customWidth="1"/>
    <col min="11772" max="11786" width="4.6640625" style="58" customWidth="1"/>
    <col min="11787" max="11787" width="7.109375" style="58" bestFit="1" customWidth="1"/>
    <col min="11788" max="11799" width="4.6640625" style="58" customWidth="1"/>
    <col min="11800" max="11800" width="7.109375" style="58" bestFit="1" customWidth="1"/>
    <col min="11801" max="11814" width="4.6640625" style="58" customWidth="1"/>
    <col min="11815" max="11815" width="7.109375" style="58" bestFit="1" customWidth="1"/>
    <col min="11816" max="11827" width="4.6640625" style="58" customWidth="1"/>
    <col min="11828" max="11828" width="7.109375" style="58" bestFit="1" customWidth="1"/>
    <col min="11829" max="11841" width="4.6640625" style="58" customWidth="1"/>
    <col min="11842" max="11842" width="7.109375" style="58" bestFit="1" customWidth="1"/>
    <col min="11843" max="11856" width="4.6640625" style="58" customWidth="1"/>
    <col min="11857" max="11857" width="7.109375" style="58" bestFit="1" customWidth="1"/>
    <col min="11858" max="11982" width="9.109375" style="58"/>
    <col min="11983" max="11983" width="1.6640625" style="58" customWidth="1"/>
    <col min="11984" max="11984" width="9.109375" style="58"/>
    <col min="11985" max="11985" width="64.88671875" style="58" customWidth="1"/>
    <col min="11986" max="11986" width="13.5546875" style="58" customWidth="1"/>
    <col min="11987" max="12000" width="4.6640625" style="58" customWidth="1"/>
    <col min="12001" max="12001" width="7.109375" style="58" bestFit="1" customWidth="1"/>
    <col min="12002" max="12013" width="4.6640625" style="58" customWidth="1"/>
    <col min="12014" max="12014" width="7.109375" style="58" bestFit="1" customWidth="1"/>
    <col min="12015" max="12026" width="4.6640625" style="58" customWidth="1"/>
    <col min="12027" max="12027" width="7.109375" style="58" bestFit="1" customWidth="1"/>
    <col min="12028" max="12042" width="4.6640625" style="58" customWidth="1"/>
    <col min="12043" max="12043" width="7.109375" style="58" bestFit="1" customWidth="1"/>
    <col min="12044" max="12055" width="4.6640625" style="58" customWidth="1"/>
    <col min="12056" max="12056" width="7.109375" style="58" bestFit="1" customWidth="1"/>
    <col min="12057" max="12070" width="4.6640625" style="58" customWidth="1"/>
    <col min="12071" max="12071" width="7.109375" style="58" bestFit="1" customWidth="1"/>
    <col min="12072" max="12083" width="4.6640625" style="58" customWidth="1"/>
    <col min="12084" max="12084" width="7.109375" style="58" bestFit="1" customWidth="1"/>
    <col min="12085" max="12097" width="4.6640625" style="58" customWidth="1"/>
    <col min="12098" max="12098" width="7.109375" style="58" bestFit="1" customWidth="1"/>
    <col min="12099" max="12112" width="4.6640625" style="58" customWidth="1"/>
    <col min="12113" max="12113" width="7.109375" style="58" bestFit="1" customWidth="1"/>
    <col min="12114" max="12238" width="9.109375" style="58"/>
    <col min="12239" max="12239" width="1.6640625" style="58" customWidth="1"/>
    <col min="12240" max="12240" width="9.109375" style="58"/>
    <col min="12241" max="12241" width="64.88671875" style="58" customWidth="1"/>
    <col min="12242" max="12242" width="13.5546875" style="58" customWidth="1"/>
    <col min="12243" max="12256" width="4.6640625" style="58" customWidth="1"/>
    <col min="12257" max="12257" width="7.109375" style="58" bestFit="1" customWidth="1"/>
    <col min="12258" max="12269" width="4.6640625" style="58" customWidth="1"/>
    <col min="12270" max="12270" width="7.109375" style="58" bestFit="1" customWidth="1"/>
    <col min="12271" max="12282" width="4.6640625" style="58" customWidth="1"/>
    <col min="12283" max="12283" width="7.109375" style="58" bestFit="1" customWidth="1"/>
    <col min="12284" max="12298" width="4.6640625" style="58" customWidth="1"/>
    <col min="12299" max="12299" width="7.109375" style="58" bestFit="1" customWidth="1"/>
    <col min="12300" max="12311" width="4.6640625" style="58" customWidth="1"/>
    <col min="12312" max="12312" width="7.109375" style="58" bestFit="1" customWidth="1"/>
    <col min="12313" max="12326" width="4.6640625" style="58" customWidth="1"/>
    <col min="12327" max="12327" width="7.109375" style="58" bestFit="1" customWidth="1"/>
    <col min="12328" max="12339" width="4.6640625" style="58" customWidth="1"/>
    <col min="12340" max="12340" width="7.109375" style="58" bestFit="1" customWidth="1"/>
    <col min="12341" max="12353" width="4.6640625" style="58" customWidth="1"/>
    <col min="12354" max="12354" width="7.109375" style="58" bestFit="1" customWidth="1"/>
    <col min="12355" max="12368" width="4.6640625" style="58" customWidth="1"/>
    <col min="12369" max="12369" width="7.109375" style="58" bestFit="1" customWidth="1"/>
    <col min="12370" max="12494" width="9.109375" style="58"/>
    <col min="12495" max="12495" width="1.6640625" style="58" customWidth="1"/>
    <col min="12496" max="12496" width="9.109375" style="58"/>
    <col min="12497" max="12497" width="64.88671875" style="58" customWidth="1"/>
    <col min="12498" max="12498" width="13.5546875" style="58" customWidth="1"/>
    <col min="12499" max="12512" width="4.6640625" style="58" customWidth="1"/>
    <col min="12513" max="12513" width="7.109375" style="58" bestFit="1" customWidth="1"/>
    <col min="12514" max="12525" width="4.6640625" style="58" customWidth="1"/>
    <col min="12526" max="12526" width="7.109375" style="58" bestFit="1" customWidth="1"/>
    <col min="12527" max="12538" width="4.6640625" style="58" customWidth="1"/>
    <col min="12539" max="12539" width="7.109375" style="58" bestFit="1" customWidth="1"/>
    <col min="12540" max="12554" width="4.6640625" style="58" customWidth="1"/>
    <col min="12555" max="12555" width="7.109375" style="58" bestFit="1" customWidth="1"/>
    <col min="12556" max="12567" width="4.6640625" style="58" customWidth="1"/>
    <col min="12568" max="12568" width="7.109375" style="58" bestFit="1" customWidth="1"/>
    <col min="12569" max="12582" width="4.6640625" style="58" customWidth="1"/>
    <col min="12583" max="12583" width="7.109375" style="58" bestFit="1" customWidth="1"/>
    <col min="12584" max="12595" width="4.6640625" style="58" customWidth="1"/>
    <col min="12596" max="12596" width="7.109375" style="58" bestFit="1" customWidth="1"/>
    <col min="12597" max="12609" width="4.6640625" style="58" customWidth="1"/>
    <col min="12610" max="12610" width="7.109375" style="58" bestFit="1" customWidth="1"/>
    <col min="12611" max="12624" width="4.6640625" style="58" customWidth="1"/>
    <col min="12625" max="12625" width="7.109375" style="58" bestFit="1" customWidth="1"/>
    <col min="12626" max="12750" width="9.109375" style="58"/>
    <col min="12751" max="12751" width="1.6640625" style="58" customWidth="1"/>
    <col min="12752" max="12752" width="9.109375" style="58"/>
    <col min="12753" max="12753" width="64.88671875" style="58" customWidth="1"/>
    <col min="12754" max="12754" width="13.5546875" style="58" customWidth="1"/>
    <col min="12755" max="12768" width="4.6640625" style="58" customWidth="1"/>
    <col min="12769" max="12769" width="7.109375" style="58" bestFit="1" customWidth="1"/>
    <col min="12770" max="12781" width="4.6640625" style="58" customWidth="1"/>
    <col min="12782" max="12782" width="7.109375" style="58" bestFit="1" customWidth="1"/>
    <col min="12783" max="12794" width="4.6640625" style="58" customWidth="1"/>
    <col min="12795" max="12795" width="7.109375" style="58" bestFit="1" customWidth="1"/>
    <col min="12796" max="12810" width="4.6640625" style="58" customWidth="1"/>
    <col min="12811" max="12811" width="7.109375" style="58" bestFit="1" customWidth="1"/>
    <col min="12812" max="12823" width="4.6640625" style="58" customWidth="1"/>
    <col min="12824" max="12824" width="7.109375" style="58" bestFit="1" customWidth="1"/>
    <col min="12825" max="12838" width="4.6640625" style="58" customWidth="1"/>
    <col min="12839" max="12839" width="7.109375" style="58" bestFit="1" customWidth="1"/>
    <col min="12840" max="12851" width="4.6640625" style="58" customWidth="1"/>
    <col min="12852" max="12852" width="7.109375" style="58" bestFit="1" customWidth="1"/>
    <col min="12853" max="12865" width="4.6640625" style="58" customWidth="1"/>
    <col min="12866" max="12866" width="7.109375" style="58" bestFit="1" customWidth="1"/>
    <col min="12867" max="12880" width="4.6640625" style="58" customWidth="1"/>
    <col min="12881" max="12881" width="7.109375" style="58" bestFit="1" customWidth="1"/>
    <col min="12882" max="13006" width="9.109375" style="58"/>
    <col min="13007" max="13007" width="1.6640625" style="58" customWidth="1"/>
    <col min="13008" max="13008" width="9.109375" style="58"/>
    <col min="13009" max="13009" width="64.88671875" style="58" customWidth="1"/>
    <col min="13010" max="13010" width="13.5546875" style="58" customWidth="1"/>
    <col min="13011" max="13024" width="4.6640625" style="58" customWidth="1"/>
    <col min="13025" max="13025" width="7.109375" style="58" bestFit="1" customWidth="1"/>
    <col min="13026" max="13037" width="4.6640625" style="58" customWidth="1"/>
    <col min="13038" max="13038" width="7.109375" style="58" bestFit="1" customWidth="1"/>
    <col min="13039" max="13050" width="4.6640625" style="58" customWidth="1"/>
    <col min="13051" max="13051" width="7.109375" style="58" bestFit="1" customWidth="1"/>
    <col min="13052" max="13066" width="4.6640625" style="58" customWidth="1"/>
    <col min="13067" max="13067" width="7.109375" style="58" bestFit="1" customWidth="1"/>
    <col min="13068" max="13079" width="4.6640625" style="58" customWidth="1"/>
    <col min="13080" max="13080" width="7.109375" style="58" bestFit="1" customWidth="1"/>
    <col min="13081" max="13094" width="4.6640625" style="58" customWidth="1"/>
    <col min="13095" max="13095" width="7.109375" style="58" bestFit="1" customWidth="1"/>
    <col min="13096" max="13107" width="4.6640625" style="58" customWidth="1"/>
    <col min="13108" max="13108" width="7.109375" style="58" bestFit="1" customWidth="1"/>
    <col min="13109" max="13121" width="4.6640625" style="58" customWidth="1"/>
    <col min="13122" max="13122" width="7.109375" style="58" bestFit="1" customWidth="1"/>
    <col min="13123" max="13136" width="4.6640625" style="58" customWidth="1"/>
    <col min="13137" max="13137" width="7.109375" style="58" bestFit="1" customWidth="1"/>
    <col min="13138" max="13262" width="9.109375" style="58"/>
    <col min="13263" max="13263" width="1.6640625" style="58" customWidth="1"/>
    <col min="13264" max="13264" width="9.109375" style="58"/>
    <col min="13265" max="13265" width="64.88671875" style="58" customWidth="1"/>
    <col min="13266" max="13266" width="13.5546875" style="58" customWidth="1"/>
    <col min="13267" max="13280" width="4.6640625" style="58" customWidth="1"/>
    <col min="13281" max="13281" width="7.109375" style="58" bestFit="1" customWidth="1"/>
    <col min="13282" max="13293" width="4.6640625" style="58" customWidth="1"/>
    <col min="13294" max="13294" width="7.109375" style="58" bestFit="1" customWidth="1"/>
    <col min="13295" max="13306" width="4.6640625" style="58" customWidth="1"/>
    <col min="13307" max="13307" width="7.109375" style="58" bestFit="1" customWidth="1"/>
    <col min="13308" max="13322" width="4.6640625" style="58" customWidth="1"/>
    <col min="13323" max="13323" width="7.109375" style="58" bestFit="1" customWidth="1"/>
    <col min="13324" max="13335" width="4.6640625" style="58" customWidth="1"/>
    <col min="13336" max="13336" width="7.109375" style="58" bestFit="1" customWidth="1"/>
    <col min="13337" max="13350" width="4.6640625" style="58" customWidth="1"/>
    <col min="13351" max="13351" width="7.109375" style="58" bestFit="1" customWidth="1"/>
    <col min="13352" max="13363" width="4.6640625" style="58" customWidth="1"/>
    <col min="13364" max="13364" width="7.109375" style="58" bestFit="1" customWidth="1"/>
    <col min="13365" max="13377" width="4.6640625" style="58" customWidth="1"/>
    <col min="13378" max="13378" width="7.109375" style="58" bestFit="1" customWidth="1"/>
    <col min="13379" max="13392" width="4.6640625" style="58" customWidth="1"/>
    <col min="13393" max="13393" width="7.109375" style="58" bestFit="1" customWidth="1"/>
    <col min="13394" max="13518" width="9.109375" style="58"/>
    <col min="13519" max="13519" width="1.6640625" style="58" customWidth="1"/>
    <col min="13520" max="13520" width="9.109375" style="58"/>
    <col min="13521" max="13521" width="64.88671875" style="58" customWidth="1"/>
    <col min="13522" max="13522" width="13.5546875" style="58" customWidth="1"/>
    <col min="13523" max="13536" width="4.6640625" style="58" customWidth="1"/>
    <col min="13537" max="13537" width="7.109375" style="58" bestFit="1" customWidth="1"/>
    <col min="13538" max="13549" width="4.6640625" style="58" customWidth="1"/>
    <col min="13550" max="13550" width="7.109375" style="58" bestFit="1" customWidth="1"/>
    <col min="13551" max="13562" width="4.6640625" style="58" customWidth="1"/>
    <col min="13563" max="13563" width="7.109375" style="58" bestFit="1" customWidth="1"/>
    <col min="13564" max="13578" width="4.6640625" style="58" customWidth="1"/>
    <col min="13579" max="13579" width="7.109375" style="58" bestFit="1" customWidth="1"/>
    <col min="13580" max="13591" width="4.6640625" style="58" customWidth="1"/>
    <col min="13592" max="13592" width="7.109375" style="58" bestFit="1" customWidth="1"/>
    <col min="13593" max="13606" width="4.6640625" style="58" customWidth="1"/>
    <col min="13607" max="13607" width="7.109375" style="58" bestFit="1" customWidth="1"/>
    <col min="13608" max="13619" width="4.6640625" style="58" customWidth="1"/>
    <col min="13620" max="13620" width="7.109375" style="58" bestFit="1" customWidth="1"/>
    <col min="13621" max="13633" width="4.6640625" style="58" customWidth="1"/>
    <col min="13634" max="13634" width="7.109375" style="58" bestFit="1" customWidth="1"/>
    <col min="13635" max="13648" width="4.6640625" style="58" customWidth="1"/>
    <col min="13649" max="13649" width="7.109375" style="58" bestFit="1" customWidth="1"/>
    <col min="13650" max="13774" width="9.109375" style="58"/>
    <col min="13775" max="13775" width="1.6640625" style="58" customWidth="1"/>
    <col min="13776" max="13776" width="9.109375" style="58"/>
    <col min="13777" max="13777" width="64.88671875" style="58" customWidth="1"/>
    <col min="13778" max="13778" width="13.5546875" style="58" customWidth="1"/>
    <col min="13779" max="13792" width="4.6640625" style="58" customWidth="1"/>
    <col min="13793" max="13793" width="7.109375" style="58" bestFit="1" customWidth="1"/>
    <col min="13794" max="13805" width="4.6640625" style="58" customWidth="1"/>
    <col min="13806" max="13806" width="7.109375" style="58" bestFit="1" customWidth="1"/>
    <col min="13807" max="13818" width="4.6640625" style="58" customWidth="1"/>
    <col min="13819" max="13819" width="7.109375" style="58" bestFit="1" customWidth="1"/>
    <col min="13820" max="13834" width="4.6640625" style="58" customWidth="1"/>
    <col min="13835" max="13835" width="7.109375" style="58" bestFit="1" customWidth="1"/>
    <col min="13836" max="13847" width="4.6640625" style="58" customWidth="1"/>
    <col min="13848" max="13848" width="7.109375" style="58" bestFit="1" customWidth="1"/>
    <col min="13849" max="13862" width="4.6640625" style="58" customWidth="1"/>
    <col min="13863" max="13863" width="7.109375" style="58" bestFit="1" customWidth="1"/>
    <col min="13864" max="13875" width="4.6640625" style="58" customWidth="1"/>
    <col min="13876" max="13876" width="7.109375" style="58" bestFit="1" customWidth="1"/>
    <col min="13877" max="13889" width="4.6640625" style="58" customWidth="1"/>
    <col min="13890" max="13890" width="7.109375" style="58" bestFit="1" customWidth="1"/>
    <col min="13891" max="13904" width="4.6640625" style="58" customWidth="1"/>
    <col min="13905" max="13905" width="7.109375" style="58" bestFit="1" customWidth="1"/>
    <col min="13906" max="14030" width="9.109375" style="58"/>
    <col min="14031" max="14031" width="1.6640625" style="58" customWidth="1"/>
    <col min="14032" max="14032" width="9.109375" style="58"/>
    <col min="14033" max="14033" width="64.88671875" style="58" customWidth="1"/>
    <col min="14034" max="14034" width="13.5546875" style="58" customWidth="1"/>
    <col min="14035" max="14048" width="4.6640625" style="58" customWidth="1"/>
    <col min="14049" max="14049" width="7.109375" style="58" bestFit="1" customWidth="1"/>
    <col min="14050" max="14061" width="4.6640625" style="58" customWidth="1"/>
    <col min="14062" max="14062" width="7.109375" style="58" bestFit="1" customWidth="1"/>
    <col min="14063" max="14074" width="4.6640625" style="58" customWidth="1"/>
    <col min="14075" max="14075" width="7.109375" style="58" bestFit="1" customWidth="1"/>
    <col min="14076" max="14090" width="4.6640625" style="58" customWidth="1"/>
    <col min="14091" max="14091" width="7.109375" style="58" bestFit="1" customWidth="1"/>
    <col min="14092" max="14103" width="4.6640625" style="58" customWidth="1"/>
    <col min="14104" max="14104" width="7.109375" style="58" bestFit="1" customWidth="1"/>
    <col min="14105" max="14118" width="4.6640625" style="58" customWidth="1"/>
    <col min="14119" max="14119" width="7.109375" style="58" bestFit="1" customWidth="1"/>
    <col min="14120" max="14131" width="4.6640625" style="58" customWidth="1"/>
    <col min="14132" max="14132" width="7.109375" style="58" bestFit="1" customWidth="1"/>
    <col min="14133" max="14145" width="4.6640625" style="58" customWidth="1"/>
    <col min="14146" max="14146" width="7.109375" style="58" bestFit="1" customWidth="1"/>
    <col min="14147" max="14160" width="4.6640625" style="58" customWidth="1"/>
    <col min="14161" max="14161" width="7.109375" style="58" bestFit="1" customWidth="1"/>
    <col min="14162" max="14286" width="9.109375" style="58"/>
    <col min="14287" max="14287" width="1.6640625" style="58" customWidth="1"/>
    <col min="14288" max="14288" width="9.109375" style="58"/>
    <col min="14289" max="14289" width="64.88671875" style="58" customWidth="1"/>
    <col min="14290" max="14290" width="13.5546875" style="58" customWidth="1"/>
    <col min="14291" max="14304" width="4.6640625" style="58" customWidth="1"/>
    <col min="14305" max="14305" width="7.109375" style="58" bestFit="1" customWidth="1"/>
    <col min="14306" max="14317" width="4.6640625" style="58" customWidth="1"/>
    <col min="14318" max="14318" width="7.109375" style="58" bestFit="1" customWidth="1"/>
    <col min="14319" max="14330" width="4.6640625" style="58" customWidth="1"/>
    <col min="14331" max="14331" width="7.109375" style="58" bestFit="1" customWidth="1"/>
    <col min="14332" max="14346" width="4.6640625" style="58" customWidth="1"/>
    <col min="14347" max="14347" width="7.109375" style="58" bestFit="1" customWidth="1"/>
    <col min="14348" max="14359" width="4.6640625" style="58" customWidth="1"/>
    <col min="14360" max="14360" width="7.109375" style="58" bestFit="1" customWidth="1"/>
    <col min="14361" max="14374" width="4.6640625" style="58" customWidth="1"/>
    <col min="14375" max="14375" width="7.109375" style="58" bestFit="1" customWidth="1"/>
    <col min="14376" max="14387" width="4.6640625" style="58" customWidth="1"/>
    <col min="14388" max="14388" width="7.109375" style="58" bestFit="1" customWidth="1"/>
    <col min="14389" max="14401" width="4.6640625" style="58" customWidth="1"/>
    <col min="14402" max="14402" width="7.109375" style="58" bestFit="1" customWidth="1"/>
    <col min="14403" max="14416" width="4.6640625" style="58" customWidth="1"/>
    <col min="14417" max="14417" width="7.109375" style="58" bestFit="1" customWidth="1"/>
    <col min="14418" max="14542" width="9.109375" style="58"/>
    <col min="14543" max="14543" width="1.6640625" style="58" customWidth="1"/>
    <col min="14544" max="14544" width="9.109375" style="58"/>
    <col min="14545" max="14545" width="64.88671875" style="58" customWidth="1"/>
    <col min="14546" max="14546" width="13.5546875" style="58" customWidth="1"/>
    <col min="14547" max="14560" width="4.6640625" style="58" customWidth="1"/>
    <col min="14561" max="14561" width="7.109375" style="58" bestFit="1" customWidth="1"/>
    <col min="14562" max="14573" width="4.6640625" style="58" customWidth="1"/>
    <col min="14574" max="14574" width="7.109375" style="58" bestFit="1" customWidth="1"/>
    <col min="14575" max="14586" width="4.6640625" style="58" customWidth="1"/>
    <col min="14587" max="14587" width="7.109375" style="58" bestFit="1" customWidth="1"/>
    <col min="14588" max="14602" width="4.6640625" style="58" customWidth="1"/>
    <col min="14603" max="14603" width="7.109375" style="58" bestFit="1" customWidth="1"/>
    <col min="14604" max="14615" width="4.6640625" style="58" customWidth="1"/>
    <col min="14616" max="14616" width="7.109375" style="58" bestFit="1" customWidth="1"/>
    <col min="14617" max="14630" width="4.6640625" style="58" customWidth="1"/>
    <col min="14631" max="14631" width="7.109375" style="58" bestFit="1" customWidth="1"/>
    <col min="14632" max="14643" width="4.6640625" style="58" customWidth="1"/>
    <col min="14644" max="14644" width="7.109375" style="58" bestFit="1" customWidth="1"/>
    <col min="14645" max="14657" width="4.6640625" style="58" customWidth="1"/>
    <col min="14658" max="14658" width="7.109375" style="58" bestFit="1" customWidth="1"/>
    <col min="14659" max="14672" width="4.6640625" style="58" customWidth="1"/>
    <col min="14673" max="14673" width="7.109375" style="58" bestFit="1" customWidth="1"/>
    <col min="14674" max="14798" width="9.109375" style="58"/>
    <col min="14799" max="14799" width="1.6640625" style="58" customWidth="1"/>
    <col min="14800" max="14800" width="9.109375" style="58"/>
    <col min="14801" max="14801" width="64.88671875" style="58" customWidth="1"/>
    <col min="14802" max="14802" width="13.5546875" style="58" customWidth="1"/>
    <col min="14803" max="14816" width="4.6640625" style="58" customWidth="1"/>
    <col min="14817" max="14817" width="7.109375" style="58" bestFit="1" customWidth="1"/>
    <col min="14818" max="14829" width="4.6640625" style="58" customWidth="1"/>
    <col min="14830" max="14830" width="7.109375" style="58" bestFit="1" customWidth="1"/>
    <col min="14831" max="14842" width="4.6640625" style="58" customWidth="1"/>
    <col min="14843" max="14843" width="7.109375" style="58" bestFit="1" customWidth="1"/>
    <col min="14844" max="14858" width="4.6640625" style="58" customWidth="1"/>
    <col min="14859" max="14859" width="7.109375" style="58" bestFit="1" customWidth="1"/>
    <col min="14860" max="14871" width="4.6640625" style="58" customWidth="1"/>
    <col min="14872" max="14872" width="7.109375" style="58" bestFit="1" customWidth="1"/>
    <col min="14873" max="14886" width="4.6640625" style="58" customWidth="1"/>
    <col min="14887" max="14887" width="7.109375" style="58" bestFit="1" customWidth="1"/>
    <col min="14888" max="14899" width="4.6640625" style="58" customWidth="1"/>
    <col min="14900" max="14900" width="7.109375" style="58" bestFit="1" customWidth="1"/>
    <col min="14901" max="14913" width="4.6640625" style="58" customWidth="1"/>
    <col min="14914" max="14914" width="7.109375" style="58" bestFit="1" customWidth="1"/>
    <col min="14915" max="14928" width="4.6640625" style="58" customWidth="1"/>
    <col min="14929" max="14929" width="7.109375" style="58" bestFit="1" customWidth="1"/>
    <col min="14930" max="15054" width="9.109375" style="58"/>
    <col min="15055" max="15055" width="1.6640625" style="58" customWidth="1"/>
    <col min="15056" max="15056" width="9.109375" style="58"/>
    <col min="15057" max="15057" width="64.88671875" style="58" customWidth="1"/>
    <col min="15058" max="15058" width="13.5546875" style="58" customWidth="1"/>
    <col min="15059" max="15072" width="4.6640625" style="58" customWidth="1"/>
    <col min="15073" max="15073" width="7.109375" style="58" bestFit="1" customWidth="1"/>
    <col min="15074" max="15085" width="4.6640625" style="58" customWidth="1"/>
    <col min="15086" max="15086" width="7.109375" style="58" bestFit="1" customWidth="1"/>
    <col min="15087" max="15098" width="4.6640625" style="58" customWidth="1"/>
    <col min="15099" max="15099" width="7.109375" style="58" bestFit="1" customWidth="1"/>
    <col min="15100" max="15114" width="4.6640625" style="58" customWidth="1"/>
    <col min="15115" max="15115" width="7.109375" style="58" bestFit="1" customWidth="1"/>
    <col min="15116" max="15127" width="4.6640625" style="58" customWidth="1"/>
    <col min="15128" max="15128" width="7.109375" style="58" bestFit="1" customWidth="1"/>
    <col min="15129" max="15142" width="4.6640625" style="58" customWidth="1"/>
    <col min="15143" max="15143" width="7.109375" style="58" bestFit="1" customWidth="1"/>
    <col min="15144" max="15155" width="4.6640625" style="58" customWidth="1"/>
    <col min="15156" max="15156" width="7.109375" style="58" bestFit="1" customWidth="1"/>
    <col min="15157" max="15169" width="4.6640625" style="58" customWidth="1"/>
    <col min="15170" max="15170" width="7.109375" style="58" bestFit="1" customWidth="1"/>
    <col min="15171" max="15184" width="4.6640625" style="58" customWidth="1"/>
    <col min="15185" max="15185" width="7.109375" style="58" bestFit="1" customWidth="1"/>
    <col min="15186" max="15310" width="9.109375" style="58"/>
    <col min="15311" max="15311" width="1.6640625" style="58" customWidth="1"/>
    <col min="15312" max="15312" width="9.109375" style="58"/>
    <col min="15313" max="15313" width="64.88671875" style="58" customWidth="1"/>
    <col min="15314" max="15314" width="13.5546875" style="58" customWidth="1"/>
    <col min="15315" max="15328" width="4.6640625" style="58" customWidth="1"/>
    <col min="15329" max="15329" width="7.109375" style="58" bestFit="1" customWidth="1"/>
    <col min="15330" max="15341" width="4.6640625" style="58" customWidth="1"/>
    <col min="15342" max="15342" width="7.109375" style="58" bestFit="1" customWidth="1"/>
    <col min="15343" max="15354" width="4.6640625" style="58" customWidth="1"/>
    <col min="15355" max="15355" width="7.109375" style="58" bestFit="1" customWidth="1"/>
    <col min="15356" max="15370" width="4.6640625" style="58" customWidth="1"/>
    <col min="15371" max="15371" width="7.109375" style="58" bestFit="1" customWidth="1"/>
    <col min="15372" max="15383" width="4.6640625" style="58" customWidth="1"/>
    <col min="15384" max="15384" width="7.109375" style="58" bestFit="1" customWidth="1"/>
    <col min="15385" max="15398" width="4.6640625" style="58" customWidth="1"/>
    <col min="15399" max="15399" width="7.109375" style="58" bestFit="1" customWidth="1"/>
    <col min="15400" max="15411" width="4.6640625" style="58" customWidth="1"/>
    <col min="15412" max="15412" width="7.109375" style="58" bestFit="1" customWidth="1"/>
    <col min="15413" max="15425" width="4.6640625" style="58" customWidth="1"/>
    <col min="15426" max="15426" width="7.109375" style="58" bestFit="1" customWidth="1"/>
    <col min="15427" max="15440" width="4.6640625" style="58" customWidth="1"/>
    <col min="15441" max="15441" width="7.109375" style="58" bestFit="1" customWidth="1"/>
    <col min="15442" max="15566" width="9.109375" style="58"/>
    <col min="15567" max="15567" width="1.6640625" style="58" customWidth="1"/>
    <col min="15568" max="15568" width="9.109375" style="58"/>
    <col min="15569" max="15569" width="64.88671875" style="58" customWidth="1"/>
    <col min="15570" max="15570" width="13.5546875" style="58" customWidth="1"/>
    <col min="15571" max="15584" width="4.6640625" style="58" customWidth="1"/>
    <col min="15585" max="15585" width="7.109375" style="58" bestFit="1" customWidth="1"/>
    <col min="15586" max="15597" width="4.6640625" style="58" customWidth="1"/>
    <col min="15598" max="15598" width="7.109375" style="58" bestFit="1" customWidth="1"/>
    <col min="15599" max="15610" width="4.6640625" style="58" customWidth="1"/>
    <col min="15611" max="15611" width="7.109375" style="58" bestFit="1" customWidth="1"/>
    <col min="15612" max="15626" width="4.6640625" style="58" customWidth="1"/>
    <col min="15627" max="15627" width="7.109375" style="58" bestFit="1" customWidth="1"/>
    <col min="15628" max="15639" width="4.6640625" style="58" customWidth="1"/>
    <col min="15640" max="15640" width="7.109375" style="58" bestFit="1" customWidth="1"/>
    <col min="15641" max="15654" width="4.6640625" style="58" customWidth="1"/>
    <col min="15655" max="15655" width="7.109375" style="58" bestFit="1" customWidth="1"/>
    <col min="15656" max="15667" width="4.6640625" style="58" customWidth="1"/>
    <col min="15668" max="15668" width="7.109375" style="58" bestFit="1" customWidth="1"/>
    <col min="15669" max="15681" width="4.6640625" style="58" customWidth="1"/>
    <col min="15682" max="15682" width="7.109375" style="58" bestFit="1" customWidth="1"/>
    <col min="15683" max="15696" width="4.6640625" style="58" customWidth="1"/>
    <col min="15697" max="15697" width="7.109375" style="58" bestFit="1" customWidth="1"/>
    <col min="15698" max="15822" width="9.109375" style="58"/>
    <col min="15823" max="15823" width="1.6640625" style="58" customWidth="1"/>
    <col min="15824" max="15824" width="9.109375" style="58"/>
    <col min="15825" max="15825" width="64.88671875" style="58" customWidth="1"/>
    <col min="15826" max="15826" width="13.5546875" style="58" customWidth="1"/>
    <col min="15827" max="15840" width="4.6640625" style="58" customWidth="1"/>
    <col min="15841" max="15841" width="7.109375" style="58" bestFit="1" customWidth="1"/>
    <col min="15842" max="15853" width="4.6640625" style="58" customWidth="1"/>
    <col min="15854" max="15854" width="7.109375" style="58" bestFit="1" customWidth="1"/>
    <col min="15855" max="15866" width="4.6640625" style="58" customWidth="1"/>
    <col min="15867" max="15867" width="7.109375" style="58" bestFit="1" customWidth="1"/>
    <col min="15868" max="15882" width="4.6640625" style="58" customWidth="1"/>
    <col min="15883" max="15883" width="7.109375" style="58" bestFit="1" customWidth="1"/>
    <col min="15884" max="15895" width="4.6640625" style="58" customWidth="1"/>
    <col min="15896" max="15896" width="7.109375" style="58" bestFit="1" customWidth="1"/>
    <col min="15897" max="15910" width="4.6640625" style="58" customWidth="1"/>
    <col min="15911" max="15911" width="7.109375" style="58" bestFit="1" customWidth="1"/>
    <col min="15912" max="15923" width="4.6640625" style="58" customWidth="1"/>
    <col min="15924" max="15924" width="7.109375" style="58" bestFit="1" customWidth="1"/>
    <col min="15925" max="15937" width="4.6640625" style="58" customWidth="1"/>
    <col min="15938" max="15938" width="7.109375" style="58" bestFit="1" customWidth="1"/>
    <col min="15939" max="15952" width="4.6640625" style="58" customWidth="1"/>
    <col min="15953" max="15953" width="7.109375" style="58" bestFit="1" customWidth="1"/>
    <col min="15954" max="16078" width="9.109375" style="58"/>
    <col min="16079" max="16079" width="1.6640625" style="58" customWidth="1"/>
    <col min="16080" max="16080" width="9.109375" style="58"/>
    <col min="16081" max="16081" width="64.88671875" style="58" customWidth="1"/>
    <col min="16082" max="16082" width="13.5546875" style="58" customWidth="1"/>
    <col min="16083" max="16096" width="4.6640625" style="58" customWidth="1"/>
    <col min="16097" max="16097" width="7.109375" style="58" bestFit="1" customWidth="1"/>
    <col min="16098" max="16109" width="4.6640625" style="58" customWidth="1"/>
    <col min="16110" max="16110" width="7.109375" style="58" bestFit="1" customWidth="1"/>
    <col min="16111" max="16122" width="4.6640625" style="58" customWidth="1"/>
    <col min="16123" max="16123" width="7.109375" style="58" bestFit="1" customWidth="1"/>
    <col min="16124" max="16138" width="4.6640625" style="58" customWidth="1"/>
    <col min="16139" max="16139" width="7.109375" style="58" bestFit="1" customWidth="1"/>
    <col min="16140" max="16151" width="4.6640625" style="58" customWidth="1"/>
    <col min="16152" max="16152" width="7.109375" style="58" bestFit="1" customWidth="1"/>
    <col min="16153" max="16166" width="4.6640625" style="58" customWidth="1"/>
    <col min="16167" max="16167" width="7.109375" style="58" bestFit="1" customWidth="1"/>
    <col min="16168" max="16179" width="4.6640625" style="58" customWidth="1"/>
    <col min="16180" max="16180" width="7.109375" style="58" bestFit="1" customWidth="1"/>
    <col min="16181" max="16193" width="4.6640625" style="58" customWidth="1"/>
    <col min="16194" max="16194" width="7.109375" style="58" bestFit="1" customWidth="1"/>
    <col min="16195" max="16208" width="4.6640625" style="58" customWidth="1"/>
    <col min="16209" max="16209" width="7.109375" style="58" bestFit="1" customWidth="1"/>
    <col min="16210" max="16366" width="9.109375" style="58"/>
    <col min="16367" max="16384" width="9.109375" style="58" customWidth="1"/>
  </cols>
  <sheetData>
    <row r="1" spans="1:82" s="57" customFormat="1" ht="15" customHeight="1" x14ac:dyDescent="0.25">
      <c r="A1" s="108"/>
      <c r="B1" s="109"/>
      <c r="C1" s="110"/>
      <c r="D1" s="575"/>
      <c r="E1" s="521" t="s">
        <v>67</v>
      </c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3"/>
      <c r="R1" s="521" t="s">
        <v>68</v>
      </c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  <c r="AD1" s="523"/>
      <c r="AE1" s="521" t="s">
        <v>204</v>
      </c>
      <c r="AF1" s="522"/>
      <c r="AG1" s="522"/>
      <c r="AH1" s="522"/>
      <c r="AI1" s="522"/>
      <c r="AJ1" s="522"/>
      <c r="AK1" s="522"/>
      <c r="AL1" s="522"/>
      <c r="AM1" s="522"/>
      <c r="AN1" s="522"/>
      <c r="AO1" s="522"/>
      <c r="AP1" s="522"/>
      <c r="AQ1" s="523"/>
      <c r="AR1" s="521" t="s">
        <v>69</v>
      </c>
      <c r="AS1" s="522"/>
      <c r="AT1" s="522"/>
      <c r="AU1" s="522"/>
      <c r="AV1" s="522"/>
      <c r="AW1" s="522"/>
      <c r="AX1" s="522"/>
      <c r="AY1" s="522"/>
      <c r="AZ1" s="522"/>
      <c r="BA1" s="522"/>
      <c r="BB1" s="522"/>
      <c r="BC1" s="522"/>
      <c r="BD1" s="523"/>
      <c r="BE1" s="521" t="s">
        <v>70</v>
      </c>
      <c r="BF1" s="522"/>
      <c r="BG1" s="522"/>
      <c r="BH1" s="522"/>
      <c r="BI1" s="522"/>
      <c r="BJ1" s="522"/>
      <c r="BK1" s="522"/>
      <c r="BL1" s="522"/>
      <c r="BM1" s="522"/>
      <c r="BN1" s="522"/>
      <c r="BO1" s="522"/>
      <c r="BP1" s="522"/>
      <c r="BQ1" s="523"/>
      <c r="BR1" s="521" t="s">
        <v>71</v>
      </c>
      <c r="BS1" s="522"/>
      <c r="BT1" s="522"/>
      <c r="BU1" s="522"/>
      <c r="BV1" s="522"/>
      <c r="BW1" s="522"/>
      <c r="BX1" s="522"/>
      <c r="BY1" s="522"/>
      <c r="BZ1" s="522"/>
      <c r="CA1" s="522"/>
      <c r="CB1" s="522"/>
      <c r="CC1" s="522"/>
      <c r="CD1" s="523"/>
    </row>
    <row r="2" spans="1:82" ht="27.75" customHeight="1" x14ac:dyDescent="0.3">
      <c r="A2" s="111"/>
      <c r="B2" s="533" t="s">
        <v>232</v>
      </c>
      <c r="C2" s="534"/>
      <c r="D2" s="537" t="s">
        <v>0</v>
      </c>
      <c r="E2" s="530" t="s">
        <v>5</v>
      </c>
      <c r="F2" s="531"/>
      <c r="G2" s="531"/>
      <c r="H2" s="527" t="s">
        <v>6</v>
      </c>
      <c r="I2" s="527"/>
      <c r="J2" s="527"/>
      <c r="K2" s="527"/>
      <c r="L2" s="527"/>
      <c r="M2" s="539" t="s">
        <v>61</v>
      </c>
      <c r="N2" s="539"/>
      <c r="O2" s="539"/>
      <c r="P2" s="539"/>
      <c r="Q2" s="113"/>
      <c r="R2" s="526" t="s">
        <v>5</v>
      </c>
      <c r="S2" s="524"/>
      <c r="T2" s="532"/>
      <c r="U2" s="546" t="s">
        <v>6</v>
      </c>
      <c r="V2" s="527"/>
      <c r="W2" s="527"/>
      <c r="X2" s="527"/>
      <c r="Y2" s="527"/>
      <c r="Z2" s="539" t="s">
        <v>61</v>
      </c>
      <c r="AA2" s="539"/>
      <c r="AB2" s="539"/>
      <c r="AC2" s="380"/>
      <c r="AD2" s="112"/>
      <c r="AE2" s="526" t="s">
        <v>5</v>
      </c>
      <c r="AF2" s="524"/>
      <c r="AG2" s="524"/>
      <c r="AH2" s="546" t="s">
        <v>6</v>
      </c>
      <c r="AI2" s="527"/>
      <c r="AJ2" s="527"/>
      <c r="AK2" s="527"/>
      <c r="AL2" s="527"/>
      <c r="AM2" s="525" t="s">
        <v>61</v>
      </c>
      <c r="AN2" s="525"/>
      <c r="AO2" s="525"/>
      <c r="AP2" s="525"/>
      <c r="AQ2" s="112"/>
      <c r="AR2" s="526" t="s">
        <v>5</v>
      </c>
      <c r="AS2" s="524"/>
      <c r="AT2" s="524"/>
      <c r="AU2" s="527" t="s">
        <v>6</v>
      </c>
      <c r="AV2" s="527"/>
      <c r="AW2" s="527"/>
      <c r="AX2" s="527"/>
      <c r="AY2" s="527"/>
      <c r="AZ2" s="525" t="s">
        <v>61</v>
      </c>
      <c r="BA2" s="525"/>
      <c r="BB2" s="525"/>
      <c r="BC2" s="525"/>
      <c r="BD2" s="112"/>
      <c r="BE2" s="524" t="s">
        <v>5</v>
      </c>
      <c r="BF2" s="524"/>
      <c r="BG2" s="524"/>
      <c r="BH2" s="527" t="s">
        <v>6</v>
      </c>
      <c r="BI2" s="527"/>
      <c r="BJ2" s="527"/>
      <c r="BK2" s="527"/>
      <c r="BL2" s="527"/>
      <c r="BM2" s="378"/>
      <c r="BN2" s="573" t="s">
        <v>61</v>
      </c>
      <c r="BO2" s="573"/>
      <c r="BP2" s="574"/>
      <c r="BQ2" s="112"/>
      <c r="BR2" s="524" t="s">
        <v>5</v>
      </c>
      <c r="BS2" s="524"/>
      <c r="BT2" s="524"/>
      <c r="BU2" s="527" t="s">
        <v>6</v>
      </c>
      <c r="BV2" s="527"/>
      <c r="BW2" s="527"/>
      <c r="BX2" s="527"/>
      <c r="BY2" s="527"/>
      <c r="BZ2" s="525" t="s">
        <v>61</v>
      </c>
      <c r="CA2" s="525"/>
      <c r="CB2" s="525"/>
      <c r="CC2" s="572"/>
      <c r="CD2" s="112"/>
    </row>
    <row r="3" spans="1:82" s="138" customFormat="1" ht="153" customHeight="1" x14ac:dyDescent="0.3">
      <c r="A3" s="135"/>
      <c r="B3" s="535"/>
      <c r="C3" s="536"/>
      <c r="D3" s="538"/>
      <c r="E3" s="199" t="s">
        <v>106</v>
      </c>
      <c r="F3" s="200" t="s">
        <v>107</v>
      </c>
      <c r="G3" s="318"/>
      <c r="H3" s="200" t="s">
        <v>109</v>
      </c>
      <c r="I3" s="200" t="s">
        <v>214</v>
      </c>
      <c r="J3" s="200" t="s">
        <v>213</v>
      </c>
      <c r="K3" s="200" t="s">
        <v>74</v>
      </c>
      <c r="L3" s="349"/>
      <c r="M3" s="200" t="s">
        <v>73</v>
      </c>
      <c r="N3" s="200" t="s">
        <v>212</v>
      </c>
      <c r="O3" s="201" t="s">
        <v>108</v>
      </c>
      <c r="P3" s="368"/>
      <c r="Q3" s="136"/>
      <c r="R3" s="199" t="s">
        <v>75</v>
      </c>
      <c r="S3" s="200" t="s">
        <v>217</v>
      </c>
      <c r="T3" s="329"/>
      <c r="U3" s="200" t="s">
        <v>110</v>
      </c>
      <c r="V3" s="200" t="s">
        <v>112</v>
      </c>
      <c r="W3" s="200" t="s">
        <v>111</v>
      </c>
      <c r="X3" s="200" t="s">
        <v>76</v>
      </c>
      <c r="Y3" s="349"/>
      <c r="Z3" s="200" t="s">
        <v>113</v>
      </c>
      <c r="AA3" s="200" t="s">
        <v>114</v>
      </c>
      <c r="AB3" s="200" t="s">
        <v>115</v>
      </c>
      <c r="AC3" s="368"/>
      <c r="AD3" s="137"/>
      <c r="AE3" s="199" t="s">
        <v>78</v>
      </c>
      <c r="AF3" s="201" t="s">
        <v>211</v>
      </c>
      <c r="AG3" s="329"/>
      <c r="AH3" s="200" t="s">
        <v>77</v>
      </c>
      <c r="AI3" s="200" t="s">
        <v>79</v>
      </c>
      <c r="AJ3" s="200" t="s">
        <v>80</v>
      </c>
      <c r="AK3" s="200" t="s">
        <v>81</v>
      </c>
      <c r="AL3" s="349"/>
      <c r="AM3" s="200" t="s">
        <v>82</v>
      </c>
      <c r="AN3" s="200" t="s">
        <v>83</v>
      </c>
      <c r="AO3" s="200" t="s">
        <v>84</v>
      </c>
      <c r="AP3" s="368"/>
      <c r="AQ3" s="137"/>
      <c r="AR3" s="199" t="s">
        <v>85</v>
      </c>
      <c r="AS3" s="200" t="s">
        <v>87</v>
      </c>
      <c r="AT3" s="329"/>
      <c r="AU3" s="200" t="s">
        <v>86</v>
      </c>
      <c r="AV3" s="200" t="s">
        <v>215</v>
      </c>
      <c r="AW3" s="200" t="s">
        <v>216</v>
      </c>
      <c r="AX3" s="200" t="s">
        <v>88</v>
      </c>
      <c r="AY3" s="349"/>
      <c r="AZ3" s="200" t="s">
        <v>89</v>
      </c>
      <c r="BA3" s="200" t="s">
        <v>116</v>
      </c>
      <c r="BB3" s="200" t="s">
        <v>90</v>
      </c>
      <c r="BC3" s="368"/>
      <c r="BD3" s="137"/>
      <c r="BE3" s="200" t="s">
        <v>93</v>
      </c>
      <c r="BF3" s="200" t="s">
        <v>91</v>
      </c>
      <c r="BG3" s="329"/>
      <c r="BH3" s="202" t="s">
        <v>218</v>
      </c>
      <c r="BI3" s="203" t="s">
        <v>95</v>
      </c>
      <c r="BJ3" s="200" t="s">
        <v>96</v>
      </c>
      <c r="BK3" s="200" t="s">
        <v>94</v>
      </c>
      <c r="BL3" s="349"/>
      <c r="BM3" s="200" t="s">
        <v>219</v>
      </c>
      <c r="BN3" s="200" t="s">
        <v>220</v>
      </c>
      <c r="BO3" s="200" t="s">
        <v>92</v>
      </c>
      <c r="BP3" s="368"/>
      <c r="BQ3" s="137"/>
      <c r="BR3" s="201" t="s">
        <v>103</v>
      </c>
      <c r="BS3" s="201" t="s">
        <v>102</v>
      </c>
      <c r="BT3" s="329"/>
      <c r="BU3" s="203" t="s">
        <v>98</v>
      </c>
      <c r="BV3" s="200" t="s">
        <v>99</v>
      </c>
      <c r="BW3" s="200" t="s">
        <v>221</v>
      </c>
      <c r="BX3" s="200" t="s">
        <v>100</v>
      </c>
      <c r="BY3" s="349"/>
      <c r="BZ3" s="203" t="s">
        <v>222</v>
      </c>
      <c r="CA3" s="200" t="s">
        <v>101</v>
      </c>
      <c r="CB3" s="203" t="s">
        <v>97</v>
      </c>
      <c r="CC3" s="368"/>
      <c r="CD3" s="137"/>
    </row>
    <row r="4" spans="1:82" s="151" customFormat="1" ht="14.25" customHeight="1" x14ac:dyDescent="0.3">
      <c r="A4" s="528" t="s">
        <v>117</v>
      </c>
      <c r="B4" s="540" t="s">
        <v>11</v>
      </c>
      <c r="C4" s="540" t="s">
        <v>223</v>
      </c>
      <c r="D4" s="145" t="s">
        <v>65</v>
      </c>
      <c r="E4" s="146"/>
      <c r="F4" s="147"/>
      <c r="G4" s="319"/>
      <c r="H4" s="147"/>
      <c r="I4" s="147"/>
      <c r="J4" s="147"/>
      <c r="K4" s="147"/>
      <c r="L4" s="350"/>
      <c r="M4" s="147"/>
      <c r="N4" s="147"/>
      <c r="O4" s="148"/>
      <c r="P4" s="381"/>
      <c r="Q4" s="149" t="s">
        <v>66</v>
      </c>
      <c r="R4" s="146"/>
      <c r="S4" s="147"/>
      <c r="T4" s="330"/>
      <c r="U4" s="148"/>
      <c r="V4" s="148"/>
      <c r="W4" s="147"/>
      <c r="X4" s="147"/>
      <c r="Y4" s="358"/>
      <c r="Z4" s="147"/>
      <c r="AA4" s="147"/>
      <c r="AB4" s="147"/>
      <c r="AC4" s="369"/>
      <c r="AD4" s="150" t="s">
        <v>66</v>
      </c>
      <c r="AE4" s="146"/>
      <c r="AF4" s="148"/>
      <c r="AG4" s="340"/>
      <c r="AH4" s="152"/>
      <c r="AI4" s="152"/>
      <c r="AJ4" s="152"/>
      <c r="AK4" s="152"/>
      <c r="AL4" s="367"/>
      <c r="AM4" s="152"/>
      <c r="AN4" s="152"/>
      <c r="AO4" s="152"/>
      <c r="AP4" s="369"/>
      <c r="AQ4" s="150" t="s">
        <v>66</v>
      </c>
      <c r="AR4" s="146"/>
      <c r="AS4" s="147"/>
      <c r="AT4" s="340"/>
      <c r="AU4" s="147"/>
      <c r="AV4" s="147"/>
      <c r="AW4" s="147"/>
      <c r="AX4" s="147"/>
      <c r="AY4" s="358"/>
      <c r="AZ4" s="147"/>
      <c r="BA4" s="147"/>
      <c r="BB4" s="147"/>
      <c r="BC4" s="369"/>
      <c r="BD4" s="150" t="s">
        <v>66</v>
      </c>
      <c r="BE4" s="147"/>
      <c r="BF4" s="148"/>
      <c r="BG4" s="330"/>
      <c r="BH4" s="146"/>
      <c r="BI4" s="147"/>
      <c r="BJ4" s="147"/>
      <c r="BK4" s="147"/>
      <c r="BL4" s="358"/>
      <c r="BM4" s="147"/>
      <c r="BN4" s="147"/>
      <c r="BO4" s="147"/>
      <c r="BP4" s="369"/>
      <c r="BQ4" s="150" t="s">
        <v>66</v>
      </c>
      <c r="BR4" s="148"/>
      <c r="BS4" s="148"/>
      <c r="BT4" s="340"/>
      <c r="BU4" s="147"/>
      <c r="BV4" s="147"/>
      <c r="BW4" s="147"/>
      <c r="BX4" s="147"/>
      <c r="BY4" s="358"/>
      <c r="BZ4" s="148"/>
      <c r="CA4" s="147"/>
      <c r="CB4" s="147"/>
      <c r="CC4" s="369"/>
      <c r="CD4" s="150" t="s">
        <v>66</v>
      </c>
    </row>
    <row r="5" spans="1:82" s="59" customFormat="1" ht="16.5" customHeight="1" thickBot="1" x14ac:dyDescent="0.35">
      <c r="A5" s="529"/>
      <c r="B5" s="541"/>
      <c r="C5" s="541"/>
      <c r="D5" s="389"/>
      <c r="E5" s="114"/>
      <c r="F5" s="62"/>
      <c r="G5" s="320"/>
      <c r="H5" s="61"/>
      <c r="I5" s="61"/>
      <c r="J5" s="61"/>
      <c r="K5" s="62"/>
      <c r="L5" s="351"/>
      <c r="M5" s="62"/>
      <c r="N5" s="62"/>
      <c r="O5" s="63"/>
      <c r="P5" s="382"/>
      <c r="Q5" s="404"/>
      <c r="R5" s="60"/>
      <c r="S5" s="61"/>
      <c r="T5" s="331"/>
      <c r="U5" s="63"/>
      <c r="V5" s="63"/>
      <c r="W5" s="61"/>
      <c r="X5" s="61"/>
      <c r="Y5" s="359"/>
      <c r="Z5" s="61"/>
      <c r="AA5" s="61"/>
      <c r="AB5" s="61"/>
      <c r="AC5" s="370"/>
      <c r="AD5" s="416"/>
      <c r="AE5" s="60"/>
      <c r="AF5" s="63"/>
      <c r="AG5" s="331"/>
      <c r="AH5" s="63"/>
      <c r="AI5" s="61"/>
      <c r="AJ5" s="61"/>
      <c r="AK5" s="61"/>
      <c r="AL5" s="359"/>
      <c r="AM5" s="61"/>
      <c r="AN5" s="61"/>
      <c r="AO5" s="61"/>
      <c r="AP5" s="370"/>
      <c r="AQ5" s="424"/>
      <c r="AR5" s="60"/>
      <c r="AS5" s="61"/>
      <c r="AT5" s="342"/>
      <c r="AU5" s="61"/>
      <c r="AV5" s="61"/>
      <c r="AW5" s="61"/>
      <c r="AX5" s="61"/>
      <c r="AY5" s="359"/>
      <c r="AZ5" s="61"/>
      <c r="BA5" s="61"/>
      <c r="BB5" s="61"/>
      <c r="BC5" s="370"/>
      <c r="BD5" s="416"/>
      <c r="BE5" s="61"/>
      <c r="BF5" s="63"/>
      <c r="BG5" s="331"/>
      <c r="BH5" s="60"/>
      <c r="BI5" s="61"/>
      <c r="BJ5" s="61"/>
      <c r="BK5" s="61"/>
      <c r="BL5" s="359"/>
      <c r="BM5" s="61"/>
      <c r="BN5" s="61"/>
      <c r="BO5" s="61"/>
      <c r="BP5" s="370"/>
      <c r="BQ5" s="416"/>
      <c r="BR5" s="63"/>
      <c r="BS5" s="63"/>
      <c r="BT5" s="342"/>
      <c r="BU5" s="61"/>
      <c r="BV5" s="61"/>
      <c r="BW5" s="61"/>
      <c r="BX5" s="61"/>
      <c r="BY5" s="359"/>
      <c r="BZ5" s="63"/>
      <c r="CA5" s="61"/>
      <c r="CB5" s="61"/>
      <c r="CC5" s="370"/>
      <c r="CD5" s="416"/>
    </row>
    <row r="6" spans="1:82" ht="45" customHeight="1" x14ac:dyDescent="0.3">
      <c r="A6" s="553" t="s">
        <v>129</v>
      </c>
      <c r="B6" s="64" t="s">
        <v>118</v>
      </c>
      <c r="C6" s="172" t="s">
        <v>185</v>
      </c>
      <c r="D6" s="390">
        <f>'Przedmioty ogólne'!D6</f>
        <v>7</v>
      </c>
      <c r="E6" s="115"/>
      <c r="F6" s="80"/>
      <c r="G6" s="321"/>
      <c r="H6" s="82"/>
      <c r="I6" s="82"/>
      <c r="J6" s="82"/>
      <c r="K6" s="80"/>
      <c r="L6" s="352"/>
      <c r="M6" s="80"/>
      <c r="N6" s="80"/>
      <c r="O6" s="81"/>
      <c r="P6" s="383"/>
      <c r="Q6" s="405">
        <f>COUNTIF(E6:O6,"=+") + $D6</f>
        <v>7</v>
      </c>
      <c r="R6" s="83"/>
      <c r="S6" s="82"/>
      <c r="T6" s="332"/>
      <c r="U6" s="81"/>
      <c r="V6" s="81"/>
      <c r="W6" s="82"/>
      <c r="X6" s="82"/>
      <c r="Y6" s="360"/>
      <c r="Z6" s="82"/>
      <c r="AA6" s="82"/>
      <c r="AB6" s="82"/>
      <c r="AC6" s="371"/>
      <c r="AD6" s="405">
        <f>COUNTIF(R6:AB6,"=+") + $D6</f>
        <v>7</v>
      </c>
      <c r="AE6" s="83"/>
      <c r="AF6" s="81"/>
      <c r="AG6" s="332"/>
      <c r="AH6" s="81"/>
      <c r="AI6" s="82" t="s">
        <v>12</v>
      </c>
      <c r="AJ6" s="82"/>
      <c r="AK6" s="82"/>
      <c r="AL6" s="360"/>
      <c r="AM6" s="82"/>
      <c r="AN6" s="82"/>
      <c r="AO6" s="82"/>
      <c r="AP6" s="371"/>
      <c r="AQ6" s="425">
        <f>COUNTIF(AE6:AO6,"=+") + $D6</f>
        <v>8</v>
      </c>
      <c r="AR6" s="83"/>
      <c r="AS6" s="82"/>
      <c r="AT6" s="336"/>
      <c r="AU6" s="82"/>
      <c r="AV6" s="82"/>
      <c r="AW6" s="82"/>
      <c r="AX6" s="82"/>
      <c r="AY6" s="360"/>
      <c r="AZ6" s="68" t="s">
        <v>12</v>
      </c>
      <c r="BA6" s="68" t="s">
        <v>12</v>
      </c>
      <c r="BB6" s="82"/>
      <c r="BC6" s="371"/>
      <c r="BD6" s="405">
        <f>COUNTIF(AR6:BB6,"=+") + $D6</f>
        <v>9</v>
      </c>
      <c r="BE6" s="82"/>
      <c r="BF6" s="81"/>
      <c r="BG6" s="332"/>
      <c r="BH6" s="83"/>
      <c r="BI6" s="82" t="s">
        <v>12</v>
      </c>
      <c r="BJ6" s="82"/>
      <c r="BK6" s="82"/>
      <c r="BL6" s="360"/>
      <c r="BM6" s="82"/>
      <c r="BN6" s="82"/>
      <c r="BO6" s="82"/>
      <c r="BP6" s="371"/>
      <c r="BQ6" s="405">
        <f>COUNTIF(BE6:BP6,"=+") + $D6</f>
        <v>8</v>
      </c>
      <c r="BR6" s="81" t="s">
        <v>12</v>
      </c>
      <c r="BS6" s="81"/>
      <c r="BT6" s="336"/>
      <c r="BU6" s="82"/>
      <c r="BV6" s="82" t="s">
        <v>12</v>
      </c>
      <c r="BW6" s="82"/>
      <c r="BX6" s="82" t="s">
        <v>12</v>
      </c>
      <c r="BY6" s="360"/>
      <c r="BZ6" s="81"/>
      <c r="CA6" s="82"/>
      <c r="CB6" s="82"/>
      <c r="CC6" s="371"/>
      <c r="CD6" s="405">
        <f>COUNTIF(BR6:CB6,"=+") + $D6</f>
        <v>10</v>
      </c>
    </row>
    <row r="7" spans="1:82" ht="34.200000000000003" x14ac:dyDescent="0.3">
      <c r="A7" s="554"/>
      <c r="B7" s="65" t="s">
        <v>119</v>
      </c>
      <c r="C7" s="173" t="s">
        <v>186</v>
      </c>
      <c r="D7" s="391">
        <f>'Przedmioty ogólne'!D7</f>
        <v>17</v>
      </c>
      <c r="E7" s="116"/>
      <c r="F7" s="66"/>
      <c r="G7" s="321"/>
      <c r="H7" s="68"/>
      <c r="I7" s="68"/>
      <c r="J7" s="68" t="s">
        <v>12</v>
      </c>
      <c r="K7" s="66"/>
      <c r="L7" s="352"/>
      <c r="M7" s="66"/>
      <c r="N7" s="66"/>
      <c r="O7" s="67"/>
      <c r="P7" s="383"/>
      <c r="Q7" s="406">
        <f>COUNTIF(E7:O7,"=+") + $D7</f>
        <v>18</v>
      </c>
      <c r="R7" s="69" t="s">
        <v>12</v>
      </c>
      <c r="S7" s="68"/>
      <c r="T7" s="332"/>
      <c r="U7" s="67"/>
      <c r="V7" s="67"/>
      <c r="W7" s="68"/>
      <c r="X7" s="68"/>
      <c r="Y7" s="360"/>
      <c r="Z7" s="68"/>
      <c r="AA7" s="68"/>
      <c r="AB7" s="68"/>
      <c r="AC7" s="371"/>
      <c r="AD7" s="406">
        <f>COUNTIF(R7:AB7,"=+") + $D7</f>
        <v>18</v>
      </c>
      <c r="AE7" s="69"/>
      <c r="AF7" s="67"/>
      <c r="AG7" s="332"/>
      <c r="AH7" s="67"/>
      <c r="AI7" s="68"/>
      <c r="AJ7" s="68"/>
      <c r="AK7" s="68"/>
      <c r="AL7" s="360"/>
      <c r="AM7" s="68"/>
      <c r="AN7" s="68"/>
      <c r="AO7" s="68"/>
      <c r="AP7" s="371"/>
      <c r="AQ7" s="406">
        <f>COUNTIF(AE7:AO7,"=+") + $D7</f>
        <v>17</v>
      </c>
      <c r="AR7" s="69"/>
      <c r="AS7" s="68"/>
      <c r="AT7" s="336"/>
      <c r="AU7" s="68"/>
      <c r="AV7" s="68"/>
      <c r="AW7" s="68"/>
      <c r="AX7" s="68"/>
      <c r="AY7" s="360"/>
      <c r="AZ7" s="68"/>
      <c r="BA7" s="68"/>
      <c r="BB7" s="68"/>
      <c r="BC7" s="371"/>
      <c r="BD7" s="406">
        <f>COUNTIF(AR7:BB7,"=+") + $D7</f>
        <v>17</v>
      </c>
      <c r="BE7" s="68"/>
      <c r="BF7" s="67"/>
      <c r="BG7" s="332"/>
      <c r="BH7" s="69"/>
      <c r="BI7" s="68"/>
      <c r="BJ7" s="68"/>
      <c r="BK7" s="68"/>
      <c r="BL7" s="360"/>
      <c r="BM7" s="68" t="s">
        <v>12</v>
      </c>
      <c r="BN7" s="68"/>
      <c r="BO7" s="68"/>
      <c r="BP7" s="371"/>
      <c r="BQ7" s="406">
        <f>COUNTIF(BE7:BP7,"=+") + $D7</f>
        <v>18</v>
      </c>
      <c r="BR7" s="67" t="s">
        <v>12</v>
      </c>
      <c r="BS7" s="67"/>
      <c r="BT7" s="336"/>
      <c r="BU7" s="68"/>
      <c r="BV7" s="68" t="s">
        <v>12</v>
      </c>
      <c r="BW7" s="68" t="s">
        <v>12</v>
      </c>
      <c r="BX7" s="68" t="s">
        <v>12</v>
      </c>
      <c r="BY7" s="360"/>
      <c r="BZ7" s="67" t="s">
        <v>12</v>
      </c>
      <c r="CA7" s="68"/>
      <c r="CB7" s="68"/>
      <c r="CC7" s="371"/>
      <c r="CD7" s="406">
        <f>COUNTIF(BR7:CB7,"=+") + $D7</f>
        <v>22</v>
      </c>
    </row>
    <row r="8" spans="1:82" ht="22.8" x14ac:dyDescent="0.3">
      <c r="A8" s="554"/>
      <c r="B8" s="65" t="s">
        <v>120</v>
      </c>
      <c r="C8" s="173" t="s">
        <v>190</v>
      </c>
      <c r="D8" s="391">
        <f>'Przedmioty ogólne'!D8</f>
        <v>17</v>
      </c>
      <c r="E8" s="116" t="s">
        <v>12</v>
      </c>
      <c r="F8" s="66"/>
      <c r="G8" s="321"/>
      <c r="H8" s="68" t="s">
        <v>12</v>
      </c>
      <c r="I8" s="68" t="s">
        <v>12</v>
      </c>
      <c r="J8" s="68"/>
      <c r="K8" s="66"/>
      <c r="L8" s="352"/>
      <c r="M8" s="66"/>
      <c r="N8" s="66" t="s">
        <v>12</v>
      </c>
      <c r="O8" s="67"/>
      <c r="P8" s="383"/>
      <c r="Q8" s="406">
        <f>COUNTIF(E8:O8,"=+") + $D8</f>
        <v>21</v>
      </c>
      <c r="R8" s="69" t="s">
        <v>12</v>
      </c>
      <c r="S8" s="68"/>
      <c r="T8" s="332"/>
      <c r="U8" s="67"/>
      <c r="V8" s="67" t="s">
        <v>12</v>
      </c>
      <c r="W8" s="68"/>
      <c r="X8" s="68"/>
      <c r="Y8" s="360"/>
      <c r="Z8" s="68"/>
      <c r="AA8" s="68"/>
      <c r="AB8" s="68"/>
      <c r="AC8" s="371"/>
      <c r="AD8" s="406">
        <f>COUNTIF(R8:AB8,"=+") + $D8</f>
        <v>19</v>
      </c>
      <c r="AE8" s="69" t="s">
        <v>12</v>
      </c>
      <c r="AF8" s="67" t="s">
        <v>12</v>
      </c>
      <c r="AG8" s="332"/>
      <c r="AH8" s="67" t="s">
        <v>12</v>
      </c>
      <c r="AI8" s="68"/>
      <c r="AJ8" s="68"/>
      <c r="AK8" s="68"/>
      <c r="AL8" s="360"/>
      <c r="AM8" s="68"/>
      <c r="AN8" s="68"/>
      <c r="AO8" s="68"/>
      <c r="AP8" s="371"/>
      <c r="AQ8" s="406">
        <f>COUNTIF(AE8:AO8,"=+") + $D8</f>
        <v>20</v>
      </c>
      <c r="AR8" s="69"/>
      <c r="AS8" s="68" t="s">
        <v>12</v>
      </c>
      <c r="AT8" s="336"/>
      <c r="AU8" s="68" t="s">
        <v>12</v>
      </c>
      <c r="AV8" s="68"/>
      <c r="AW8" s="68"/>
      <c r="AX8" s="68"/>
      <c r="AY8" s="360"/>
      <c r="AZ8" s="68"/>
      <c r="BA8" s="68"/>
      <c r="BB8" s="68" t="s">
        <v>12</v>
      </c>
      <c r="BC8" s="371"/>
      <c r="BD8" s="406">
        <f>COUNTIF(AR8:BB8,"=+") + $D8</f>
        <v>20</v>
      </c>
      <c r="BE8" s="68"/>
      <c r="BF8" s="67" t="s">
        <v>12</v>
      </c>
      <c r="BG8" s="332"/>
      <c r="BH8" s="69"/>
      <c r="BI8" s="68"/>
      <c r="BJ8" s="68" t="s">
        <v>12</v>
      </c>
      <c r="BK8" s="68"/>
      <c r="BL8" s="360"/>
      <c r="BM8" s="68" t="s">
        <v>12</v>
      </c>
      <c r="BN8" s="68" t="s">
        <v>12</v>
      </c>
      <c r="BO8" s="68"/>
      <c r="BP8" s="371"/>
      <c r="BQ8" s="406">
        <f>COUNTIF(BE8:BP8,"=+") + $D8</f>
        <v>21</v>
      </c>
      <c r="BR8" s="67"/>
      <c r="BS8" s="67" t="s">
        <v>12</v>
      </c>
      <c r="BT8" s="336"/>
      <c r="BU8" s="68" t="s">
        <v>12</v>
      </c>
      <c r="BV8" s="68"/>
      <c r="BW8" s="68"/>
      <c r="BX8" s="68"/>
      <c r="BY8" s="360"/>
      <c r="BZ8" s="67"/>
      <c r="CA8" s="68" t="s">
        <v>12</v>
      </c>
      <c r="CB8" s="68" t="s">
        <v>12</v>
      </c>
      <c r="CC8" s="371"/>
      <c r="CD8" s="406">
        <f>COUNTIF(BR8:CB8,"=+") + $D8</f>
        <v>21</v>
      </c>
    </row>
    <row r="9" spans="1:82" ht="43.5" customHeight="1" x14ac:dyDescent="0.3">
      <c r="A9" s="554"/>
      <c r="B9" s="65" t="s">
        <v>121</v>
      </c>
      <c r="C9" s="175" t="s">
        <v>234</v>
      </c>
      <c r="D9" s="391">
        <f>'Przedmioty ogólne'!D9</f>
        <v>24</v>
      </c>
      <c r="E9" s="116"/>
      <c r="F9" s="66"/>
      <c r="G9" s="321"/>
      <c r="H9" s="68" t="s">
        <v>12</v>
      </c>
      <c r="I9" s="68"/>
      <c r="J9" s="68"/>
      <c r="K9" s="66" t="s">
        <v>12</v>
      </c>
      <c r="L9" s="352"/>
      <c r="M9" s="66"/>
      <c r="N9" s="66"/>
      <c r="O9" s="67"/>
      <c r="P9" s="383"/>
      <c r="Q9" s="406">
        <f>COUNTIF(E9:O9,"=+") + $D9</f>
        <v>26</v>
      </c>
      <c r="R9" s="69"/>
      <c r="S9" s="68"/>
      <c r="T9" s="332"/>
      <c r="U9" s="67" t="s">
        <v>12</v>
      </c>
      <c r="V9" s="67"/>
      <c r="W9" s="68" t="s">
        <v>12</v>
      </c>
      <c r="X9" s="68" t="s">
        <v>12</v>
      </c>
      <c r="Y9" s="360"/>
      <c r="Z9" s="68" t="s">
        <v>12</v>
      </c>
      <c r="AA9" s="68"/>
      <c r="AB9" s="68"/>
      <c r="AC9" s="371"/>
      <c r="AD9" s="406">
        <f>COUNTIF(R9:AB9,"=+") + $D9</f>
        <v>28</v>
      </c>
      <c r="AE9" s="69"/>
      <c r="AF9" s="67"/>
      <c r="AG9" s="332"/>
      <c r="AH9" s="67"/>
      <c r="AI9" s="68" t="s">
        <v>12</v>
      </c>
      <c r="AJ9" s="68"/>
      <c r="AK9" s="68"/>
      <c r="AL9" s="360"/>
      <c r="AM9" s="68" t="s">
        <v>12</v>
      </c>
      <c r="AN9" s="68"/>
      <c r="AO9" s="68" t="s">
        <v>12</v>
      </c>
      <c r="AP9" s="371"/>
      <c r="AQ9" s="406">
        <f>COUNTIF(AE9:AO9,"=+") + $D9</f>
        <v>27</v>
      </c>
      <c r="AR9" s="69"/>
      <c r="AS9" s="68"/>
      <c r="AT9" s="336"/>
      <c r="AU9" s="68"/>
      <c r="AV9" s="68"/>
      <c r="AW9" s="68"/>
      <c r="AX9" s="68"/>
      <c r="AY9" s="360"/>
      <c r="AZ9" s="68"/>
      <c r="BA9" s="68"/>
      <c r="BB9" s="68"/>
      <c r="BC9" s="371"/>
      <c r="BD9" s="406">
        <f>COUNTIF(AR9:BB9,"=+") + $D9</f>
        <v>24</v>
      </c>
      <c r="BE9" s="68"/>
      <c r="BF9" s="67"/>
      <c r="BG9" s="332"/>
      <c r="BH9" s="69" t="s">
        <v>12</v>
      </c>
      <c r="BI9" s="68" t="s">
        <v>12</v>
      </c>
      <c r="BJ9" s="68"/>
      <c r="BK9" s="68"/>
      <c r="BL9" s="360"/>
      <c r="BM9" s="68"/>
      <c r="BN9" s="68"/>
      <c r="BO9" s="68"/>
      <c r="BP9" s="371"/>
      <c r="BQ9" s="406">
        <f>COUNTIF(BE9:BP9,"=+") + $D9</f>
        <v>26</v>
      </c>
      <c r="BR9" s="67"/>
      <c r="BS9" s="67" t="s">
        <v>12</v>
      </c>
      <c r="BT9" s="336"/>
      <c r="BU9" s="68" t="s">
        <v>12</v>
      </c>
      <c r="BV9" s="68"/>
      <c r="BW9" s="68"/>
      <c r="BX9" s="68"/>
      <c r="BY9" s="360"/>
      <c r="BZ9" s="67"/>
      <c r="CA9" s="68" t="s">
        <v>12</v>
      </c>
      <c r="CB9" s="68"/>
      <c r="CC9" s="371"/>
      <c r="CD9" s="406">
        <f>COUNTIF(BR9:CB9,"=+") + $D9</f>
        <v>27</v>
      </c>
    </row>
    <row r="10" spans="1:82" ht="34.200000000000003" x14ac:dyDescent="0.3">
      <c r="A10" s="554"/>
      <c r="B10" s="65" t="s">
        <v>122</v>
      </c>
      <c r="C10" s="175" t="s">
        <v>132</v>
      </c>
      <c r="D10" s="391">
        <f>'Przedmioty ogólne'!D10</f>
        <v>15</v>
      </c>
      <c r="E10" s="116"/>
      <c r="F10" s="66" t="s">
        <v>12</v>
      </c>
      <c r="G10" s="321"/>
      <c r="H10" s="68"/>
      <c r="I10" s="68"/>
      <c r="J10" s="68"/>
      <c r="K10" s="66" t="s">
        <v>12</v>
      </c>
      <c r="L10" s="352"/>
      <c r="M10" s="66" t="s">
        <v>12</v>
      </c>
      <c r="N10" s="66"/>
      <c r="O10" s="67"/>
      <c r="P10" s="383"/>
      <c r="Q10" s="406">
        <f>COUNTIF(E10:O10,"=+") + $D10</f>
        <v>18</v>
      </c>
      <c r="R10" s="69"/>
      <c r="S10" s="68" t="s">
        <v>12</v>
      </c>
      <c r="T10" s="332"/>
      <c r="U10" s="67"/>
      <c r="V10" s="67"/>
      <c r="W10" s="68"/>
      <c r="X10" s="68"/>
      <c r="Y10" s="360"/>
      <c r="Z10" s="68"/>
      <c r="AA10" s="68" t="s">
        <v>12</v>
      </c>
      <c r="AB10" s="68" t="s">
        <v>12</v>
      </c>
      <c r="AC10" s="371"/>
      <c r="AD10" s="406">
        <f>COUNTIF(R10:AB10,"=+") + $D10</f>
        <v>18</v>
      </c>
      <c r="AE10" s="69" t="s">
        <v>12</v>
      </c>
      <c r="AF10" s="67" t="s">
        <v>12</v>
      </c>
      <c r="AG10" s="332"/>
      <c r="AH10" s="67"/>
      <c r="AI10" s="68"/>
      <c r="AJ10" s="68" t="s">
        <v>12</v>
      </c>
      <c r="AK10" s="68"/>
      <c r="AL10" s="360"/>
      <c r="AM10" s="68" t="s">
        <v>12</v>
      </c>
      <c r="AN10" s="68"/>
      <c r="AO10" s="68" t="s">
        <v>12</v>
      </c>
      <c r="AP10" s="371"/>
      <c r="AQ10" s="406">
        <f>COUNTIF(AE10:AO10,"=+") + $D10</f>
        <v>20</v>
      </c>
      <c r="AR10" s="69" t="s">
        <v>12</v>
      </c>
      <c r="AS10" s="68"/>
      <c r="AT10" s="336"/>
      <c r="AU10" s="68"/>
      <c r="AV10" s="68" t="s">
        <v>12</v>
      </c>
      <c r="AW10" s="68" t="s">
        <v>12</v>
      </c>
      <c r="AX10" s="68"/>
      <c r="AY10" s="360"/>
      <c r="AZ10" s="68" t="s">
        <v>12</v>
      </c>
      <c r="BA10" s="68" t="s">
        <v>12</v>
      </c>
      <c r="BB10" s="68"/>
      <c r="BC10" s="371"/>
      <c r="BD10" s="406">
        <f>COUNTIF(AR10:BB10,"=+") + $D10</f>
        <v>20</v>
      </c>
      <c r="BE10" s="68" t="s">
        <v>12</v>
      </c>
      <c r="BF10" s="67"/>
      <c r="BG10" s="332"/>
      <c r="BH10" s="69"/>
      <c r="BI10" s="68"/>
      <c r="BJ10" s="68" t="s">
        <v>12</v>
      </c>
      <c r="BK10" s="68" t="s">
        <v>12</v>
      </c>
      <c r="BL10" s="360"/>
      <c r="BM10" s="68"/>
      <c r="BN10" s="68"/>
      <c r="BO10" s="68" t="s">
        <v>12</v>
      </c>
      <c r="BP10" s="371"/>
      <c r="BQ10" s="406">
        <f>COUNTIF(BE10:BP10,"=+") + $D10</f>
        <v>19</v>
      </c>
      <c r="BR10" s="67"/>
      <c r="BS10" s="67"/>
      <c r="BT10" s="336"/>
      <c r="BU10" s="68"/>
      <c r="BV10" s="68"/>
      <c r="BW10" s="68" t="s">
        <v>12</v>
      </c>
      <c r="BX10" s="68"/>
      <c r="BY10" s="360"/>
      <c r="BZ10" s="67"/>
      <c r="CA10" s="68"/>
      <c r="CB10" s="68" t="s">
        <v>12</v>
      </c>
      <c r="CC10" s="371"/>
      <c r="CD10" s="406">
        <f>COUNTIF(BR10:CB10,"=+") + $D10</f>
        <v>17</v>
      </c>
    </row>
    <row r="11" spans="1:82" ht="22.8" x14ac:dyDescent="0.3">
      <c r="A11" s="554"/>
      <c r="B11" s="65" t="s">
        <v>123</v>
      </c>
      <c r="C11" s="175" t="s">
        <v>233</v>
      </c>
      <c r="D11" s="391">
        <f>'Przedmioty ogólne'!D11</f>
        <v>8</v>
      </c>
      <c r="E11" s="116" t="s">
        <v>12</v>
      </c>
      <c r="F11" s="66" t="s">
        <v>12</v>
      </c>
      <c r="G11" s="321"/>
      <c r="H11" s="68" t="s">
        <v>12</v>
      </c>
      <c r="I11" s="68"/>
      <c r="J11" s="68" t="s">
        <v>12</v>
      </c>
      <c r="K11" s="66"/>
      <c r="L11" s="352"/>
      <c r="M11" s="66"/>
      <c r="N11" s="66" t="s">
        <v>12</v>
      </c>
      <c r="O11" s="67" t="s">
        <v>12</v>
      </c>
      <c r="P11" s="383"/>
      <c r="Q11" s="406">
        <f>COUNTIF(E11:O11,"=+") + $D11</f>
        <v>14</v>
      </c>
      <c r="R11" s="69" t="s">
        <v>12</v>
      </c>
      <c r="S11" s="68" t="s">
        <v>12</v>
      </c>
      <c r="T11" s="332"/>
      <c r="U11" s="67" t="s">
        <v>12</v>
      </c>
      <c r="V11" s="67"/>
      <c r="W11" s="68"/>
      <c r="X11" s="68" t="s">
        <v>12</v>
      </c>
      <c r="Y11" s="360"/>
      <c r="Z11" s="68"/>
      <c r="AA11" s="68" t="s">
        <v>12</v>
      </c>
      <c r="AB11" s="68" t="s">
        <v>12</v>
      </c>
      <c r="AC11" s="371"/>
      <c r="AD11" s="406">
        <f>COUNTIF(R11:AB11,"=+") + $D11</f>
        <v>14</v>
      </c>
      <c r="AE11" s="69"/>
      <c r="AF11" s="67"/>
      <c r="AG11" s="332"/>
      <c r="AH11" s="67" t="s">
        <v>12</v>
      </c>
      <c r="AI11" s="68"/>
      <c r="AJ11" s="68"/>
      <c r="AK11" s="68"/>
      <c r="AL11" s="360"/>
      <c r="AM11" s="68" t="s">
        <v>12</v>
      </c>
      <c r="AN11" s="68" t="s">
        <v>12</v>
      </c>
      <c r="AO11" s="68"/>
      <c r="AP11" s="371"/>
      <c r="AQ11" s="406">
        <f>COUNTIF(AE11:AO11,"=+") + $D11</f>
        <v>11</v>
      </c>
      <c r="AR11" s="69"/>
      <c r="AS11" s="68" t="s">
        <v>12</v>
      </c>
      <c r="AT11" s="336"/>
      <c r="AU11" s="68"/>
      <c r="AV11" s="68"/>
      <c r="AW11" s="68"/>
      <c r="AX11" s="68"/>
      <c r="AY11" s="360"/>
      <c r="AZ11" s="68"/>
      <c r="BA11" s="68"/>
      <c r="BB11" s="68"/>
      <c r="BC11" s="371"/>
      <c r="BD11" s="406">
        <f>COUNTIF(AR11:BB11,"=+") + $D11</f>
        <v>9</v>
      </c>
      <c r="BE11" s="68"/>
      <c r="BF11" s="67"/>
      <c r="BG11" s="332"/>
      <c r="BH11" s="69"/>
      <c r="BI11" s="68"/>
      <c r="BJ11" s="68"/>
      <c r="BK11" s="68" t="s">
        <v>12</v>
      </c>
      <c r="BL11" s="360"/>
      <c r="BM11" s="68"/>
      <c r="BN11" s="68"/>
      <c r="BO11" s="68" t="s">
        <v>12</v>
      </c>
      <c r="BP11" s="371"/>
      <c r="BQ11" s="406">
        <f>COUNTIF(BE11:BP11,"=+") + $D11</f>
        <v>10</v>
      </c>
      <c r="BR11" s="67"/>
      <c r="BS11" s="67"/>
      <c r="BT11" s="336"/>
      <c r="BU11" s="68"/>
      <c r="BV11" s="68"/>
      <c r="BW11" s="68"/>
      <c r="BX11" s="68"/>
      <c r="BY11" s="360"/>
      <c r="BZ11" s="67"/>
      <c r="CA11" s="68"/>
      <c r="CB11" s="68"/>
      <c r="CC11" s="371"/>
      <c r="CD11" s="406">
        <f>COUNTIF(BR11:CB11,"=+") + $D11</f>
        <v>8</v>
      </c>
    </row>
    <row r="12" spans="1:82" ht="22.8" x14ac:dyDescent="0.3">
      <c r="A12" s="555"/>
      <c r="B12" s="70" t="s">
        <v>124</v>
      </c>
      <c r="C12" s="177" t="s">
        <v>133</v>
      </c>
      <c r="D12" s="391">
        <f>'Przedmioty ogólne'!D12</f>
        <v>14</v>
      </c>
      <c r="E12" s="116"/>
      <c r="F12" s="66" t="s">
        <v>12</v>
      </c>
      <c r="G12" s="321"/>
      <c r="H12" s="68"/>
      <c r="I12" s="68" t="s">
        <v>12</v>
      </c>
      <c r="J12" s="68" t="s">
        <v>12</v>
      </c>
      <c r="K12" s="66" t="s">
        <v>12</v>
      </c>
      <c r="L12" s="352"/>
      <c r="M12" s="66" t="s">
        <v>12</v>
      </c>
      <c r="N12" s="66" t="s">
        <v>12</v>
      </c>
      <c r="O12" s="67" t="s">
        <v>12</v>
      </c>
      <c r="P12" s="383"/>
      <c r="Q12" s="406">
        <f>COUNTIF(E12:O12,"=+") + $D12</f>
        <v>21</v>
      </c>
      <c r="R12" s="69"/>
      <c r="S12" s="68" t="s">
        <v>12</v>
      </c>
      <c r="T12" s="332"/>
      <c r="U12" s="67" t="s">
        <v>12</v>
      </c>
      <c r="V12" s="67"/>
      <c r="W12" s="68"/>
      <c r="X12" s="68" t="s">
        <v>12</v>
      </c>
      <c r="Y12" s="360"/>
      <c r="Z12" s="68"/>
      <c r="AA12" s="68" t="s">
        <v>12</v>
      </c>
      <c r="AB12" s="68" t="s">
        <v>12</v>
      </c>
      <c r="AC12" s="371"/>
      <c r="AD12" s="406">
        <f>COUNTIF(R12:AB12,"=+") + $D12</f>
        <v>19</v>
      </c>
      <c r="AE12" s="69"/>
      <c r="AF12" s="67"/>
      <c r="AG12" s="332"/>
      <c r="AH12" s="67"/>
      <c r="AI12" s="68"/>
      <c r="AJ12" s="68" t="s">
        <v>12</v>
      </c>
      <c r="AK12" s="68" t="s">
        <v>12</v>
      </c>
      <c r="AL12" s="360"/>
      <c r="AM12" s="68"/>
      <c r="AN12" s="68" t="s">
        <v>12</v>
      </c>
      <c r="AO12" s="68"/>
      <c r="AP12" s="371"/>
      <c r="AQ12" s="406">
        <f>COUNTIF(AE12:AO12,"=+") + $D12</f>
        <v>17</v>
      </c>
      <c r="AR12" s="69" t="s">
        <v>12</v>
      </c>
      <c r="AS12" s="68"/>
      <c r="AT12" s="336"/>
      <c r="AU12" s="68"/>
      <c r="AV12" s="68" t="s">
        <v>12</v>
      </c>
      <c r="AW12" s="68" t="s">
        <v>12</v>
      </c>
      <c r="AX12" s="68"/>
      <c r="AY12" s="360"/>
      <c r="AZ12" s="68" t="s">
        <v>12</v>
      </c>
      <c r="BA12" s="68" t="s">
        <v>12</v>
      </c>
      <c r="BB12" s="68" t="s">
        <v>12</v>
      </c>
      <c r="BC12" s="371"/>
      <c r="BD12" s="406">
        <f>COUNTIF(AR12:BB12,"=+") + $D12</f>
        <v>20</v>
      </c>
      <c r="BE12" s="68" t="s">
        <v>12</v>
      </c>
      <c r="BF12" s="67" t="s">
        <v>12</v>
      </c>
      <c r="BG12" s="332"/>
      <c r="BH12" s="69"/>
      <c r="BI12" s="68"/>
      <c r="BJ12" s="68"/>
      <c r="BK12" s="68" t="s">
        <v>12</v>
      </c>
      <c r="BL12" s="360"/>
      <c r="BM12" s="68"/>
      <c r="BN12" s="68" t="s">
        <v>12</v>
      </c>
      <c r="BO12" s="68" t="s">
        <v>12</v>
      </c>
      <c r="BP12" s="371"/>
      <c r="BQ12" s="406">
        <f>COUNTIF(BE12:BP12,"=+") + $D12</f>
        <v>19</v>
      </c>
      <c r="BR12" s="67"/>
      <c r="BS12" s="67" t="s">
        <v>12</v>
      </c>
      <c r="BT12" s="336"/>
      <c r="BU12" s="68" t="s">
        <v>12</v>
      </c>
      <c r="BV12" s="68" t="s">
        <v>12</v>
      </c>
      <c r="BW12" s="68"/>
      <c r="BX12" s="68" t="s">
        <v>12</v>
      </c>
      <c r="BY12" s="360"/>
      <c r="BZ12" s="67"/>
      <c r="CA12" s="68" t="s">
        <v>12</v>
      </c>
      <c r="CB12" s="68"/>
      <c r="CC12" s="371"/>
      <c r="CD12" s="406">
        <f>COUNTIF(BR12:CB12,"=+") + $D12</f>
        <v>19</v>
      </c>
    </row>
    <row r="13" spans="1:82" ht="34.200000000000003" x14ac:dyDescent="0.3">
      <c r="A13" s="554" t="s">
        <v>130</v>
      </c>
      <c r="B13" s="65" t="s">
        <v>125</v>
      </c>
      <c r="C13" s="179" t="s">
        <v>187</v>
      </c>
      <c r="D13" s="391">
        <f>'Przedmioty ogólne'!D13</f>
        <v>5</v>
      </c>
      <c r="E13" s="116"/>
      <c r="F13" s="66"/>
      <c r="G13" s="321"/>
      <c r="H13" s="68"/>
      <c r="I13" s="68" t="s">
        <v>12</v>
      </c>
      <c r="J13" s="68"/>
      <c r="K13" s="66"/>
      <c r="L13" s="352"/>
      <c r="M13" s="66"/>
      <c r="N13" s="66"/>
      <c r="O13" s="67"/>
      <c r="P13" s="383"/>
      <c r="Q13" s="406">
        <f>COUNTIF(E13:O13,"=+") + $D13</f>
        <v>6</v>
      </c>
      <c r="R13" s="69"/>
      <c r="S13" s="68"/>
      <c r="T13" s="332"/>
      <c r="U13" s="67"/>
      <c r="V13" s="67"/>
      <c r="W13" s="68"/>
      <c r="X13" s="68"/>
      <c r="Y13" s="360"/>
      <c r="Z13" s="68"/>
      <c r="AA13" s="68"/>
      <c r="AB13" s="68"/>
      <c r="AC13" s="371"/>
      <c r="AD13" s="406">
        <f>COUNTIF(R13:AB13,"=+") + $D13</f>
        <v>5</v>
      </c>
      <c r="AE13" s="69"/>
      <c r="AF13" s="67"/>
      <c r="AG13" s="332"/>
      <c r="AH13" s="67"/>
      <c r="AI13" s="68" t="s">
        <v>12</v>
      </c>
      <c r="AJ13" s="68"/>
      <c r="AK13" s="68" t="s">
        <v>12</v>
      </c>
      <c r="AL13" s="360"/>
      <c r="AM13" s="68"/>
      <c r="AN13" s="68"/>
      <c r="AO13" s="68"/>
      <c r="AP13" s="371"/>
      <c r="AQ13" s="406">
        <f>COUNTIF(AE13:AO13,"=+") + $D13</f>
        <v>7</v>
      </c>
      <c r="AR13" s="69"/>
      <c r="AS13" s="68"/>
      <c r="AT13" s="336"/>
      <c r="AU13" s="68"/>
      <c r="AV13" s="68"/>
      <c r="AW13" s="68"/>
      <c r="AX13" s="68"/>
      <c r="AY13" s="360"/>
      <c r="AZ13" s="68"/>
      <c r="BA13" s="68"/>
      <c r="BB13" s="68" t="s">
        <v>12</v>
      </c>
      <c r="BC13" s="371"/>
      <c r="BD13" s="406">
        <f>COUNTIF(AR13:BB13,"=+") + $D13</f>
        <v>6</v>
      </c>
      <c r="BE13" s="68"/>
      <c r="BF13" s="67"/>
      <c r="BG13" s="332"/>
      <c r="BH13" s="69"/>
      <c r="BI13" s="68"/>
      <c r="BJ13" s="68"/>
      <c r="BK13" s="68"/>
      <c r="BL13" s="360"/>
      <c r="BM13" s="68"/>
      <c r="BN13" s="68"/>
      <c r="BO13" s="68"/>
      <c r="BP13" s="371"/>
      <c r="BQ13" s="406">
        <f>COUNTIF(BE13:BP13,"=+") + $D13</f>
        <v>5</v>
      </c>
      <c r="BR13" s="67"/>
      <c r="BS13" s="67"/>
      <c r="BT13" s="336"/>
      <c r="BU13" s="68"/>
      <c r="BV13" s="68"/>
      <c r="BW13" s="68"/>
      <c r="BX13" s="68"/>
      <c r="BY13" s="360"/>
      <c r="BZ13" s="67" t="s">
        <v>12</v>
      </c>
      <c r="CA13" s="68"/>
      <c r="CB13" s="68"/>
      <c r="CC13" s="371"/>
      <c r="CD13" s="406">
        <f>COUNTIF(BR13:CB13,"=+") + $D13</f>
        <v>6</v>
      </c>
    </row>
    <row r="14" spans="1:82" ht="22.8" x14ac:dyDescent="0.3">
      <c r="A14" s="554"/>
      <c r="B14" s="65" t="s">
        <v>126</v>
      </c>
      <c r="C14" s="173" t="s">
        <v>134</v>
      </c>
      <c r="D14" s="391">
        <f>'Przedmioty ogólne'!D14</f>
        <v>5</v>
      </c>
      <c r="E14" s="116"/>
      <c r="F14" s="66"/>
      <c r="G14" s="321"/>
      <c r="H14" s="68"/>
      <c r="I14" s="68"/>
      <c r="J14" s="68"/>
      <c r="K14" s="66"/>
      <c r="L14" s="352"/>
      <c r="M14" s="66"/>
      <c r="N14" s="66"/>
      <c r="O14" s="71"/>
      <c r="P14" s="383"/>
      <c r="Q14" s="406">
        <f>COUNTIF(E14:O14,"=+") + $D14</f>
        <v>5</v>
      </c>
      <c r="R14" s="69"/>
      <c r="S14" s="68"/>
      <c r="T14" s="332"/>
      <c r="U14" s="67"/>
      <c r="V14" s="67"/>
      <c r="W14" s="72"/>
      <c r="X14" s="68"/>
      <c r="Y14" s="360"/>
      <c r="Z14" s="68"/>
      <c r="AA14" s="68"/>
      <c r="AB14" s="68"/>
      <c r="AC14" s="371"/>
      <c r="AD14" s="406">
        <f>COUNTIF(R14:AB14,"=+") + $D14</f>
        <v>5</v>
      </c>
      <c r="AE14" s="69"/>
      <c r="AF14" s="67"/>
      <c r="AG14" s="332"/>
      <c r="AH14" s="67"/>
      <c r="AI14" s="68"/>
      <c r="AJ14" s="68"/>
      <c r="AK14" s="68"/>
      <c r="AL14" s="360"/>
      <c r="AM14" s="68"/>
      <c r="AN14" s="68"/>
      <c r="AO14" s="68"/>
      <c r="AP14" s="371"/>
      <c r="AQ14" s="406">
        <f>COUNTIF(AE14:AO14,"=+") + $D14</f>
        <v>5</v>
      </c>
      <c r="AR14" s="69"/>
      <c r="AS14" s="68"/>
      <c r="AT14" s="336"/>
      <c r="AU14" s="68"/>
      <c r="AV14" s="68"/>
      <c r="AW14" s="68"/>
      <c r="AX14" s="68" t="s">
        <v>12</v>
      </c>
      <c r="AY14" s="360"/>
      <c r="AZ14" s="68"/>
      <c r="BA14" s="68"/>
      <c r="BB14" s="68"/>
      <c r="BC14" s="371"/>
      <c r="BD14" s="406">
        <f>COUNTIF(AR14:BB14,"=+") + $D14</f>
        <v>6</v>
      </c>
      <c r="BE14" s="68"/>
      <c r="BF14" s="67"/>
      <c r="BG14" s="332"/>
      <c r="BH14" s="69"/>
      <c r="BI14" s="68"/>
      <c r="BJ14" s="68"/>
      <c r="BK14" s="68"/>
      <c r="BL14" s="360"/>
      <c r="BM14" s="68"/>
      <c r="BN14" s="68"/>
      <c r="BO14" s="68"/>
      <c r="BP14" s="371"/>
      <c r="BQ14" s="406">
        <f>COUNTIF(BE14:BP14,"=+") + $D14</f>
        <v>5</v>
      </c>
      <c r="BR14" s="67"/>
      <c r="BS14" s="67"/>
      <c r="BT14" s="336"/>
      <c r="BU14" s="68"/>
      <c r="BV14" s="68"/>
      <c r="BW14" s="68"/>
      <c r="BX14" s="68"/>
      <c r="BY14" s="360"/>
      <c r="BZ14" s="67"/>
      <c r="CA14" s="68"/>
      <c r="CB14" s="68"/>
      <c r="CC14" s="371"/>
      <c r="CD14" s="406">
        <f>COUNTIF(BR14:CB14,"=+") + $D14</f>
        <v>5</v>
      </c>
    </row>
    <row r="15" spans="1:82" ht="34.200000000000003" x14ac:dyDescent="0.3">
      <c r="A15" s="554"/>
      <c r="B15" s="65" t="s">
        <v>127</v>
      </c>
      <c r="C15" s="175" t="s">
        <v>131</v>
      </c>
      <c r="D15" s="391">
        <f>'Przedmioty ogólne'!D15</f>
        <v>9</v>
      </c>
      <c r="E15" s="116"/>
      <c r="F15" s="66"/>
      <c r="G15" s="321"/>
      <c r="H15" s="68"/>
      <c r="I15" s="68"/>
      <c r="J15" s="68"/>
      <c r="K15" s="66"/>
      <c r="L15" s="352"/>
      <c r="M15" s="66" t="s">
        <v>12</v>
      </c>
      <c r="N15" s="66"/>
      <c r="O15" s="67"/>
      <c r="P15" s="383"/>
      <c r="Q15" s="406">
        <f>COUNTIF(E15:O15,"=+") + $D15</f>
        <v>10</v>
      </c>
      <c r="R15" s="69"/>
      <c r="S15" s="68"/>
      <c r="T15" s="332"/>
      <c r="U15" s="67"/>
      <c r="V15" s="67"/>
      <c r="W15" s="68"/>
      <c r="X15" s="68"/>
      <c r="Y15" s="360"/>
      <c r="Z15" s="68"/>
      <c r="AA15" s="68"/>
      <c r="AB15" s="68"/>
      <c r="AC15" s="371"/>
      <c r="AD15" s="406">
        <f>COUNTIF(R15:AB15,"=+") + $D15</f>
        <v>9</v>
      </c>
      <c r="AE15" s="69"/>
      <c r="AF15" s="67"/>
      <c r="AG15" s="332"/>
      <c r="AH15" s="67"/>
      <c r="AI15" s="68"/>
      <c r="AJ15" s="68"/>
      <c r="AK15" s="68"/>
      <c r="AL15" s="360"/>
      <c r="AM15" s="68"/>
      <c r="AN15" s="68"/>
      <c r="AO15" s="68"/>
      <c r="AP15" s="371"/>
      <c r="AQ15" s="406">
        <f>COUNTIF(AE15:AO15,"=+") + $D15</f>
        <v>9</v>
      </c>
      <c r="AR15" s="69"/>
      <c r="AS15" s="68"/>
      <c r="AT15" s="336"/>
      <c r="AU15" s="68"/>
      <c r="AV15" s="68" t="s">
        <v>12</v>
      </c>
      <c r="AW15" s="68" t="s">
        <v>12</v>
      </c>
      <c r="AX15" s="68" t="s">
        <v>12</v>
      </c>
      <c r="AY15" s="360"/>
      <c r="AZ15" s="68"/>
      <c r="BA15" s="68"/>
      <c r="BB15" s="68"/>
      <c r="BC15" s="371"/>
      <c r="BD15" s="406">
        <f>COUNTIF(AR15:BB15,"=+") + $D15</f>
        <v>12</v>
      </c>
      <c r="BE15" s="68" t="s">
        <v>12</v>
      </c>
      <c r="BF15" s="67"/>
      <c r="BG15" s="332"/>
      <c r="BH15" s="69"/>
      <c r="BI15" s="68"/>
      <c r="BJ15" s="68"/>
      <c r="BK15" s="68"/>
      <c r="BL15" s="360"/>
      <c r="BM15" s="68"/>
      <c r="BN15" s="68"/>
      <c r="BO15" s="68"/>
      <c r="BP15" s="371"/>
      <c r="BQ15" s="406">
        <f>COUNTIF(BE15:BP15,"=+") + $D15</f>
        <v>10</v>
      </c>
      <c r="BR15" s="67"/>
      <c r="BS15" s="67"/>
      <c r="BT15" s="336"/>
      <c r="BU15" s="68"/>
      <c r="BV15" s="68"/>
      <c r="BW15" s="68"/>
      <c r="BX15" s="68"/>
      <c r="BY15" s="360"/>
      <c r="BZ15" s="67"/>
      <c r="CA15" s="68"/>
      <c r="CB15" s="68"/>
      <c r="CC15" s="371"/>
      <c r="CD15" s="406">
        <f>COUNTIF(BR15:CB15,"=+") + $D15</f>
        <v>9</v>
      </c>
    </row>
    <row r="16" spans="1:82" ht="34.200000000000003" x14ac:dyDescent="0.3">
      <c r="A16" s="555"/>
      <c r="B16" s="70" t="s">
        <v>128</v>
      </c>
      <c r="C16" s="177" t="s">
        <v>135</v>
      </c>
      <c r="D16" s="391">
        <f>'Przedmioty ogólne'!D16</f>
        <v>4</v>
      </c>
      <c r="E16" s="116"/>
      <c r="F16" s="66"/>
      <c r="G16" s="321"/>
      <c r="H16" s="68"/>
      <c r="I16" s="68"/>
      <c r="J16" s="68"/>
      <c r="K16" s="66"/>
      <c r="L16" s="352"/>
      <c r="M16" s="66"/>
      <c r="N16" s="66"/>
      <c r="O16" s="67"/>
      <c r="P16" s="383"/>
      <c r="Q16" s="407">
        <f>COUNTIF(E16:O16,"=+") + $D16</f>
        <v>4</v>
      </c>
      <c r="R16" s="69"/>
      <c r="S16" s="68"/>
      <c r="T16" s="332"/>
      <c r="U16" s="67"/>
      <c r="V16" s="67"/>
      <c r="W16" s="68"/>
      <c r="X16" s="68"/>
      <c r="Y16" s="360"/>
      <c r="Z16" s="68"/>
      <c r="AA16" s="68"/>
      <c r="AB16" s="68"/>
      <c r="AC16" s="371"/>
      <c r="AD16" s="406">
        <f>COUNTIF(R16:AB16,"=+") + $D16</f>
        <v>4</v>
      </c>
      <c r="AE16" s="69"/>
      <c r="AF16" s="67"/>
      <c r="AG16" s="332"/>
      <c r="AH16" s="67"/>
      <c r="AI16" s="68"/>
      <c r="AJ16" s="68"/>
      <c r="AK16" s="68"/>
      <c r="AL16" s="360"/>
      <c r="AM16" s="68"/>
      <c r="AN16" s="68"/>
      <c r="AO16" s="68"/>
      <c r="AP16" s="371"/>
      <c r="AQ16" s="406">
        <f>COUNTIF(AE16:AO16,"=+") + $D16</f>
        <v>4</v>
      </c>
      <c r="AR16" s="69"/>
      <c r="AS16" s="68"/>
      <c r="AT16" s="336"/>
      <c r="AU16" s="68"/>
      <c r="AV16" s="68"/>
      <c r="AW16" s="68"/>
      <c r="AX16" s="68"/>
      <c r="AY16" s="360"/>
      <c r="AZ16" s="68"/>
      <c r="BA16" s="68"/>
      <c r="BB16" s="68"/>
      <c r="BC16" s="371"/>
      <c r="BD16" s="406">
        <f>COUNTIF(AR16:BB16,"=+") + $D16</f>
        <v>4</v>
      </c>
      <c r="BE16" s="68"/>
      <c r="BF16" s="67"/>
      <c r="BG16" s="332"/>
      <c r="BH16" s="69"/>
      <c r="BI16" s="68"/>
      <c r="BJ16" s="68"/>
      <c r="BK16" s="68"/>
      <c r="BL16" s="360"/>
      <c r="BM16" s="68"/>
      <c r="BN16" s="68"/>
      <c r="BO16" s="68"/>
      <c r="BP16" s="371"/>
      <c r="BQ16" s="406">
        <f>COUNTIF(BE16:BP16,"=+") + $D16</f>
        <v>4</v>
      </c>
      <c r="BR16" s="67"/>
      <c r="BS16" s="67"/>
      <c r="BT16" s="336"/>
      <c r="BU16" s="68"/>
      <c r="BV16" s="68"/>
      <c r="BW16" s="68"/>
      <c r="BX16" s="68"/>
      <c r="BY16" s="360"/>
      <c r="BZ16" s="67"/>
      <c r="CA16" s="68"/>
      <c r="CB16" s="68"/>
      <c r="CC16" s="371"/>
      <c r="CD16" s="406">
        <f>COUNTIF(BR16:CB16,"=+") + $D16</f>
        <v>4</v>
      </c>
    </row>
    <row r="17" spans="1:82" x14ac:dyDescent="0.3">
      <c r="A17" s="455"/>
      <c r="B17" s="456"/>
      <c r="C17" s="482" t="s">
        <v>224</v>
      </c>
      <c r="D17" s="392"/>
      <c r="E17" s="458">
        <f>COUNTIF(E6:E16,"=+")</f>
        <v>2</v>
      </c>
      <c r="F17" s="461">
        <f>COUNTIF(F6:F16,"=+")</f>
        <v>3</v>
      </c>
      <c r="G17" s="322"/>
      <c r="H17" s="461">
        <f>COUNTIF(H6:H16,"=+")</f>
        <v>3</v>
      </c>
      <c r="I17" s="461">
        <f>COUNTIF(I6:I16,"=+")</f>
        <v>3</v>
      </c>
      <c r="J17" s="461">
        <f>COUNTIF(J6:J16,"=+")</f>
        <v>3</v>
      </c>
      <c r="K17" s="459">
        <f>COUNTIF(K6:K16,"=+")</f>
        <v>3</v>
      </c>
      <c r="L17" s="353"/>
      <c r="M17" s="459">
        <f>COUNTIF(M6:M16,"=+")</f>
        <v>3</v>
      </c>
      <c r="N17" s="459">
        <f>COUNTIF(N6:N16,"=+")</f>
        <v>3</v>
      </c>
      <c r="O17" s="460">
        <f>COUNTIF(O6:O16,"=+")</f>
        <v>2</v>
      </c>
      <c r="P17" s="384"/>
      <c r="Q17" s="408"/>
      <c r="R17" s="462">
        <f>COUNTIF(R6:R16,"=+")</f>
        <v>3</v>
      </c>
      <c r="S17" s="461">
        <f>COUNTIF(S6:S16,"=+")</f>
        <v>3</v>
      </c>
      <c r="T17" s="333"/>
      <c r="U17" s="460">
        <f>COUNTIF(U6:U16,"=+")</f>
        <v>3</v>
      </c>
      <c r="V17" s="460">
        <f>COUNTIF(V6:V16,"=+")</f>
        <v>1</v>
      </c>
      <c r="W17" s="461">
        <f>COUNTIF(W6:W16,"=+")</f>
        <v>1</v>
      </c>
      <c r="X17" s="461">
        <f>COUNTIF(X6:X16,"=+")</f>
        <v>3</v>
      </c>
      <c r="Y17" s="361"/>
      <c r="Z17" s="461">
        <f t="shared" ref="Z17:AB17" si="0">COUNTIF(Z6:Z16,"=+")</f>
        <v>1</v>
      </c>
      <c r="AA17" s="461">
        <f t="shared" si="0"/>
        <v>3</v>
      </c>
      <c r="AB17" s="461">
        <f t="shared" si="0"/>
        <v>3</v>
      </c>
      <c r="AC17" s="372"/>
      <c r="AD17" s="417"/>
      <c r="AE17" s="462">
        <f t="shared" ref="AE17:AK17" si="1">COUNTIF(AE6:AE16,"=+")</f>
        <v>2</v>
      </c>
      <c r="AF17" s="461">
        <f t="shared" ref="AF17" si="2">COUNTIF(AF6:AF16,"=+")</f>
        <v>2</v>
      </c>
      <c r="AG17" s="333"/>
      <c r="AH17" s="460">
        <f t="shared" si="1"/>
        <v>2</v>
      </c>
      <c r="AI17" s="461">
        <f t="shared" si="1"/>
        <v>3</v>
      </c>
      <c r="AJ17" s="461">
        <f t="shared" si="1"/>
        <v>2</v>
      </c>
      <c r="AK17" s="461">
        <f t="shared" si="1"/>
        <v>2</v>
      </c>
      <c r="AL17" s="361"/>
      <c r="AM17" s="461">
        <f t="shared" ref="AM17:AP17" si="3">COUNTIF(AM6:AM16,"=+")</f>
        <v>3</v>
      </c>
      <c r="AN17" s="461">
        <f t="shared" si="3"/>
        <v>2</v>
      </c>
      <c r="AO17" s="461">
        <f t="shared" si="3"/>
        <v>2</v>
      </c>
      <c r="AP17" s="372">
        <f t="shared" si="3"/>
        <v>0</v>
      </c>
      <c r="AQ17" s="417"/>
      <c r="AR17" s="462">
        <f t="shared" ref="AR17:AS17" si="4">COUNTIF(AR6:AR16,"=+")</f>
        <v>2</v>
      </c>
      <c r="AS17" s="461">
        <f t="shared" si="4"/>
        <v>2</v>
      </c>
      <c r="AT17" s="343"/>
      <c r="AU17" s="461">
        <f t="shared" ref="AU17:AX17" si="5">COUNTIF(AU6:AU16,"=+")</f>
        <v>1</v>
      </c>
      <c r="AV17" s="461">
        <f t="shared" si="5"/>
        <v>3</v>
      </c>
      <c r="AW17" s="461">
        <f t="shared" si="5"/>
        <v>3</v>
      </c>
      <c r="AX17" s="461">
        <f t="shared" si="5"/>
        <v>2</v>
      </c>
      <c r="AY17" s="361"/>
      <c r="AZ17" s="461">
        <f t="shared" ref="AZ17:BA17" si="6">COUNTIF(AZ6:AZ16,"=+")</f>
        <v>3</v>
      </c>
      <c r="BA17" s="461">
        <f t="shared" si="6"/>
        <v>3</v>
      </c>
      <c r="BB17" s="461">
        <f>COUNTIF(BB6:BB16,"=+")</f>
        <v>3</v>
      </c>
      <c r="BC17" s="372"/>
      <c r="BD17" s="417"/>
      <c r="BE17" s="459">
        <f t="shared" ref="BE17:BF17" si="7">COUNTIF(BE6:BE16,"=+")</f>
        <v>3</v>
      </c>
      <c r="BF17" s="459">
        <f t="shared" si="7"/>
        <v>2</v>
      </c>
      <c r="BG17" s="333"/>
      <c r="BH17" s="462">
        <f t="shared" ref="BH17:BO17" si="8">COUNTIF(BH6:BH16,"=+")</f>
        <v>1</v>
      </c>
      <c r="BI17" s="461">
        <f t="shared" si="8"/>
        <v>2</v>
      </c>
      <c r="BJ17" s="459">
        <f t="shared" si="8"/>
        <v>2</v>
      </c>
      <c r="BK17" s="459">
        <f t="shared" si="8"/>
        <v>3</v>
      </c>
      <c r="BL17" s="361"/>
      <c r="BM17" s="459">
        <f t="shared" si="8"/>
        <v>2</v>
      </c>
      <c r="BN17" s="459">
        <f t="shared" si="8"/>
        <v>2</v>
      </c>
      <c r="BO17" s="459">
        <f t="shared" si="8"/>
        <v>3</v>
      </c>
      <c r="BP17" s="372"/>
      <c r="BQ17" s="417"/>
      <c r="BR17" s="461">
        <v>2</v>
      </c>
      <c r="BS17" s="461">
        <v>3</v>
      </c>
      <c r="BT17" s="343"/>
      <c r="BU17" s="461">
        <f>COUNTIF(BU6:BU16,"=+")</f>
        <v>3</v>
      </c>
      <c r="BV17" s="459">
        <f t="shared" ref="BV17:CB17" si="9">COUNTIF(BV6:BV16,"=+")</f>
        <v>3</v>
      </c>
      <c r="BW17" s="459">
        <f t="shared" si="9"/>
        <v>2</v>
      </c>
      <c r="BX17" s="459">
        <f t="shared" si="9"/>
        <v>3</v>
      </c>
      <c r="BY17" s="361"/>
      <c r="BZ17" s="459">
        <f t="shared" ref="BZ17" si="10">COUNTIF(BZ6:BZ16,"=+")</f>
        <v>2</v>
      </c>
      <c r="CA17" s="461">
        <f t="shared" si="9"/>
        <v>3</v>
      </c>
      <c r="CB17" s="461">
        <f t="shared" si="9"/>
        <v>2</v>
      </c>
      <c r="CC17" s="372"/>
      <c r="CD17" s="417"/>
    </row>
    <row r="18" spans="1:82" ht="12.75" customHeight="1" x14ac:dyDescent="0.3">
      <c r="A18" s="528" t="s">
        <v>117</v>
      </c>
      <c r="B18" s="551" t="s">
        <v>11</v>
      </c>
      <c r="C18" s="552" t="s">
        <v>225</v>
      </c>
      <c r="D18" s="393"/>
      <c r="E18" s="117"/>
      <c r="F18" s="73"/>
      <c r="G18" s="323"/>
      <c r="H18" s="74"/>
      <c r="I18" s="74"/>
      <c r="J18" s="74"/>
      <c r="K18" s="73"/>
      <c r="L18" s="354"/>
      <c r="M18" s="73"/>
      <c r="N18" s="73"/>
      <c r="O18" s="74"/>
      <c r="P18" s="385"/>
      <c r="Q18" s="409"/>
      <c r="R18" s="122"/>
      <c r="S18" s="75"/>
      <c r="T18" s="334"/>
      <c r="U18" s="74"/>
      <c r="V18" s="74"/>
      <c r="W18" s="74"/>
      <c r="X18" s="74"/>
      <c r="Y18" s="362"/>
      <c r="Z18" s="75"/>
      <c r="AA18" s="75"/>
      <c r="AB18" s="75"/>
      <c r="AC18" s="373"/>
      <c r="AD18" s="418"/>
      <c r="AE18" s="122"/>
      <c r="AF18" s="75"/>
      <c r="AG18" s="341"/>
      <c r="AH18" s="74"/>
      <c r="AI18" s="74"/>
      <c r="AJ18" s="74"/>
      <c r="AK18" s="74"/>
      <c r="AL18" s="362"/>
      <c r="AM18" s="75"/>
      <c r="AN18" s="75"/>
      <c r="AO18" s="75"/>
      <c r="AP18" s="373"/>
      <c r="AQ18" s="418"/>
      <c r="AR18" s="122"/>
      <c r="AS18" s="75"/>
      <c r="AT18" s="344"/>
      <c r="AU18" s="74"/>
      <c r="AV18" s="74"/>
      <c r="AW18" s="74"/>
      <c r="AX18" s="74"/>
      <c r="AY18" s="362"/>
      <c r="AZ18" s="75"/>
      <c r="BA18" s="75"/>
      <c r="BB18" s="75"/>
      <c r="BC18" s="373"/>
      <c r="BD18" s="418"/>
      <c r="BE18" s="74"/>
      <c r="BF18" s="74"/>
      <c r="BG18" s="334"/>
      <c r="BH18" s="122"/>
      <c r="BI18" s="75"/>
      <c r="BJ18" s="75"/>
      <c r="BK18" s="74"/>
      <c r="BL18" s="362"/>
      <c r="BM18" s="75"/>
      <c r="BN18" s="75"/>
      <c r="BO18" s="74"/>
      <c r="BP18" s="373"/>
      <c r="BQ18" s="418"/>
      <c r="BR18" s="75"/>
      <c r="BS18" s="75"/>
      <c r="BT18" s="344"/>
      <c r="BU18" s="75"/>
      <c r="BV18" s="74"/>
      <c r="BW18" s="74"/>
      <c r="BX18" s="74"/>
      <c r="BY18" s="362"/>
      <c r="BZ18" s="74"/>
      <c r="CA18" s="75"/>
      <c r="CB18" s="75"/>
      <c r="CC18" s="373"/>
      <c r="CD18" s="418"/>
    </row>
    <row r="19" spans="1:82" ht="15" thickBot="1" x14ac:dyDescent="0.35">
      <c r="A19" s="529"/>
      <c r="B19" s="548"/>
      <c r="C19" s="550"/>
      <c r="D19" s="394"/>
      <c r="E19" s="118"/>
      <c r="F19" s="76"/>
      <c r="G19" s="324"/>
      <c r="H19" s="77"/>
      <c r="I19" s="77"/>
      <c r="J19" s="77"/>
      <c r="K19" s="76"/>
      <c r="L19" s="355"/>
      <c r="M19" s="76"/>
      <c r="N19" s="76"/>
      <c r="O19" s="77"/>
      <c r="P19" s="386"/>
      <c r="Q19" s="410"/>
      <c r="R19" s="123"/>
      <c r="S19" s="78"/>
      <c r="T19" s="335"/>
      <c r="U19" s="77"/>
      <c r="V19" s="77"/>
      <c r="W19" s="77"/>
      <c r="X19" s="77"/>
      <c r="Y19" s="363"/>
      <c r="Z19" s="78"/>
      <c r="AA19" s="78"/>
      <c r="AB19" s="78"/>
      <c r="AC19" s="374"/>
      <c r="AD19" s="419"/>
      <c r="AE19" s="123"/>
      <c r="AF19" s="78"/>
      <c r="AG19" s="335"/>
      <c r="AH19" s="77"/>
      <c r="AI19" s="77"/>
      <c r="AJ19" s="77"/>
      <c r="AK19" s="77"/>
      <c r="AL19" s="363"/>
      <c r="AM19" s="78"/>
      <c r="AN19" s="78"/>
      <c r="AO19" s="78"/>
      <c r="AP19" s="374"/>
      <c r="AQ19" s="426" t="s">
        <v>12</v>
      </c>
      <c r="AR19" s="123"/>
      <c r="AS19" s="78"/>
      <c r="AT19" s="345"/>
      <c r="AU19" s="77"/>
      <c r="AV19" s="77"/>
      <c r="AW19" s="77"/>
      <c r="AX19" s="77"/>
      <c r="AY19" s="363"/>
      <c r="AZ19" s="78"/>
      <c r="BA19" s="78"/>
      <c r="BB19" s="78"/>
      <c r="BC19" s="374"/>
      <c r="BD19" s="419"/>
      <c r="BE19" s="77"/>
      <c r="BF19" s="77"/>
      <c r="BG19" s="335"/>
      <c r="BH19" s="123"/>
      <c r="BI19" s="78"/>
      <c r="BJ19" s="78"/>
      <c r="BK19" s="77"/>
      <c r="BL19" s="363"/>
      <c r="BM19" s="78"/>
      <c r="BN19" s="78"/>
      <c r="BO19" s="77"/>
      <c r="BP19" s="374"/>
      <c r="BQ19" s="419"/>
      <c r="BR19" s="78"/>
      <c r="BS19" s="78"/>
      <c r="BT19" s="345"/>
      <c r="BU19" s="78"/>
      <c r="BV19" s="77"/>
      <c r="BW19" s="77"/>
      <c r="BX19" s="77"/>
      <c r="BY19" s="363"/>
      <c r="BZ19" s="77"/>
      <c r="CA19" s="78"/>
      <c r="CB19" s="78"/>
      <c r="CC19" s="374"/>
      <c r="CD19" s="419"/>
    </row>
    <row r="20" spans="1:82" ht="55.5" customHeight="1" x14ac:dyDescent="0.3">
      <c r="A20" s="553" t="s">
        <v>141</v>
      </c>
      <c r="B20" s="156" t="s">
        <v>159</v>
      </c>
      <c r="C20" s="190" t="s">
        <v>136</v>
      </c>
      <c r="D20" s="395">
        <f>'Przedmioty ogólne'!D20</f>
        <v>14</v>
      </c>
      <c r="E20" s="115"/>
      <c r="F20" s="80"/>
      <c r="G20" s="321"/>
      <c r="H20" s="82"/>
      <c r="I20" s="82" t="s">
        <v>12</v>
      </c>
      <c r="J20" s="82"/>
      <c r="K20" s="80"/>
      <c r="L20" s="352"/>
      <c r="M20" s="80"/>
      <c r="N20" s="80" t="s">
        <v>12</v>
      </c>
      <c r="O20" s="81"/>
      <c r="P20" s="383"/>
      <c r="Q20" s="411">
        <f>COUNTIF(E20:O20,"=+") + $D20</f>
        <v>16</v>
      </c>
      <c r="R20" s="83"/>
      <c r="S20" s="82"/>
      <c r="T20" s="336"/>
      <c r="U20" s="82"/>
      <c r="V20" s="82" t="s">
        <v>12</v>
      </c>
      <c r="W20" s="82" t="s">
        <v>12</v>
      </c>
      <c r="X20" s="82"/>
      <c r="Y20" s="360"/>
      <c r="Z20" s="82" t="s">
        <v>12</v>
      </c>
      <c r="AA20" s="82"/>
      <c r="AB20" s="82"/>
      <c r="AC20" s="371"/>
      <c r="AD20" s="406">
        <f>COUNTIF(R20:AB20,"=+") + $D20</f>
        <v>17</v>
      </c>
      <c r="AE20" s="83"/>
      <c r="AF20" s="81"/>
      <c r="AG20" s="332"/>
      <c r="AH20" s="81"/>
      <c r="AI20" s="82"/>
      <c r="AJ20" s="82"/>
      <c r="AK20" s="82"/>
      <c r="AL20" s="360"/>
      <c r="AM20" s="82" t="s">
        <v>12</v>
      </c>
      <c r="AN20" s="82" t="s">
        <v>12</v>
      </c>
      <c r="AO20" s="82"/>
      <c r="AP20" s="371"/>
      <c r="AQ20" s="406">
        <f>COUNTIF(AE20:AO20,"=+") + $D20</f>
        <v>16</v>
      </c>
      <c r="AR20" s="83"/>
      <c r="AS20" s="82"/>
      <c r="AT20" s="336"/>
      <c r="AU20" s="68" t="s">
        <v>12</v>
      </c>
      <c r="AV20" s="82"/>
      <c r="AW20" s="82"/>
      <c r="AX20" s="82" t="s">
        <v>12</v>
      </c>
      <c r="AY20" s="360"/>
      <c r="AZ20" s="82"/>
      <c r="BA20" s="82"/>
      <c r="BB20" s="68" t="s">
        <v>12</v>
      </c>
      <c r="BC20" s="371"/>
      <c r="BD20" s="406">
        <f>COUNTIF(AR20:BB20,"=+") + $D20</f>
        <v>17</v>
      </c>
      <c r="BE20" s="82"/>
      <c r="BF20" s="81"/>
      <c r="BG20" s="332"/>
      <c r="BH20" s="83" t="s">
        <v>12</v>
      </c>
      <c r="BI20" s="82" t="s">
        <v>12</v>
      </c>
      <c r="BJ20" s="82"/>
      <c r="BK20" s="82"/>
      <c r="BL20" s="360"/>
      <c r="BM20" s="82"/>
      <c r="BN20" s="82"/>
      <c r="BO20" s="82"/>
      <c r="BP20" s="371"/>
      <c r="BQ20" s="406">
        <f>COUNTIF(BE20:BP20,"=+") + $D20</f>
        <v>16</v>
      </c>
      <c r="BR20" s="81" t="s">
        <v>12</v>
      </c>
      <c r="BS20" s="81" t="s">
        <v>12</v>
      </c>
      <c r="BT20" s="336"/>
      <c r="BU20" s="82" t="s">
        <v>12</v>
      </c>
      <c r="BV20" s="82" t="s">
        <v>12</v>
      </c>
      <c r="BW20" s="82"/>
      <c r="BX20" s="82" t="s">
        <v>12</v>
      </c>
      <c r="BY20" s="360"/>
      <c r="BZ20" s="81" t="s">
        <v>12</v>
      </c>
      <c r="CA20" s="82" t="s">
        <v>12</v>
      </c>
      <c r="CB20" s="82" t="s">
        <v>12</v>
      </c>
      <c r="CC20" s="371"/>
      <c r="CD20" s="406">
        <f>COUNTIF(BR20:CB20,"=+") + $D20</f>
        <v>22</v>
      </c>
    </row>
    <row r="21" spans="1:82" ht="46.5" customHeight="1" x14ac:dyDescent="0.3">
      <c r="A21" s="554"/>
      <c r="B21" s="79" t="s">
        <v>160</v>
      </c>
      <c r="C21" s="175" t="s">
        <v>145</v>
      </c>
      <c r="D21" s="396">
        <f>'Przedmioty ogólne'!D21</f>
        <v>8</v>
      </c>
      <c r="E21" s="116"/>
      <c r="F21" s="66"/>
      <c r="G21" s="321"/>
      <c r="H21" s="68"/>
      <c r="I21" s="68" t="s">
        <v>12</v>
      </c>
      <c r="J21" s="68"/>
      <c r="K21" s="66"/>
      <c r="L21" s="352"/>
      <c r="M21" s="66"/>
      <c r="N21" s="66" t="s">
        <v>12</v>
      </c>
      <c r="O21" s="67"/>
      <c r="P21" s="383"/>
      <c r="Q21" s="411">
        <f>COUNTIF(E21:O21,"=+") + $D21</f>
        <v>10</v>
      </c>
      <c r="R21" s="69" t="s">
        <v>12</v>
      </c>
      <c r="S21" s="68"/>
      <c r="T21" s="336"/>
      <c r="U21" s="68"/>
      <c r="V21" s="68"/>
      <c r="W21" s="68"/>
      <c r="X21" s="68"/>
      <c r="Y21" s="360"/>
      <c r="Z21" s="68"/>
      <c r="AA21" s="68"/>
      <c r="AB21" s="68"/>
      <c r="AC21" s="371"/>
      <c r="AD21" s="406">
        <f>COUNTIF(R21:AB21,"=+") + $D21</f>
        <v>9</v>
      </c>
      <c r="AE21" s="69"/>
      <c r="AF21" s="67"/>
      <c r="AG21" s="332"/>
      <c r="AH21" s="67"/>
      <c r="AI21" s="68"/>
      <c r="AJ21" s="68" t="s">
        <v>12</v>
      </c>
      <c r="AK21" s="68"/>
      <c r="AL21" s="360"/>
      <c r="AM21" s="68"/>
      <c r="AN21" s="68"/>
      <c r="AO21" s="68"/>
      <c r="AP21" s="371"/>
      <c r="AQ21" s="406">
        <f>COUNTIF(AE21:AO21,"=+") + $D21</f>
        <v>9</v>
      </c>
      <c r="AR21" s="69"/>
      <c r="AS21" s="68"/>
      <c r="AT21" s="336"/>
      <c r="AU21" s="68"/>
      <c r="AV21" s="68"/>
      <c r="AW21" s="82"/>
      <c r="AX21" s="68"/>
      <c r="AY21" s="360"/>
      <c r="AZ21" s="82" t="s">
        <v>12</v>
      </c>
      <c r="BA21" s="82" t="s">
        <v>12</v>
      </c>
      <c r="BB21" s="68"/>
      <c r="BC21" s="371"/>
      <c r="BD21" s="406">
        <f>COUNTIF(AR21:BB21,"=+") + $D21</f>
        <v>10</v>
      </c>
      <c r="BE21" s="68"/>
      <c r="BF21" s="67"/>
      <c r="BG21" s="332"/>
      <c r="BH21" s="69"/>
      <c r="BI21" s="68" t="s">
        <v>12</v>
      </c>
      <c r="BJ21" s="68"/>
      <c r="BK21" s="68"/>
      <c r="BL21" s="360"/>
      <c r="BM21" s="68"/>
      <c r="BN21" s="68"/>
      <c r="BO21" s="68"/>
      <c r="BP21" s="371"/>
      <c r="BQ21" s="406">
        <f>COUNTIF(BE21:BP21,"=+") + $D21</f>
        <v>9</v>
      </c>
      <c r="BR21" s="67"/>
      <c r="BS21" s="67"/>
      <c r="BT21" s="336"/>
      <c r="BU21" s="68"/>
      <c r="BV21" s="68"/>
      <c r="BW21" s="68"/>
      <c r="BX21" s="68"/>
      <c r="BY21" s="360"/>
      <c r="BZ21" s="67" t="s">
        <v>12</v>
      </c>
      <c r="CA21" s="68"/>
      <c r="CB21" s="68"/>
      <c r="CC21" s="371"/>
      <c r="CD21" s="406">
        <f>COUNTIF(BR21:CB21,"=+") + $D21</f>
        <v>9</v>
      </c>
    </row>
    <row r="22" spans="1:82" ht="34.200000000000003" x14ac:dyDescent="0.3">
      <c r="A22" s="554"/>
      <c r="B22" s="79" t="s">
        <v>161</v>
      </c>
      <c r="C22" s="181" t="s">
        <v>137</v>
      </c>
      <c r="D22" s="396">
        <f>'Przedmioty ogólne'!D22</f>
        <v>12</v>
      </c>
      <c r="E22" s="116"/>
      <c r="F22" s="66"/>
      <c r="G22" s="321"/>
      <c r="H22" s="68"/>
      <c r="I22" s="68" t="s">
        <v>12</v>
      </c>
      <c r="J22" s="68"/>
      <c r="K22" s="66"/>
      <c r="L22" s="352"/>
      <c r="M22" s="66"/>
      <c r="N22" s="66" t="s">
        <v>12</v>
      </c>
      <c r="O22" s="67"/>
      <c r="P22" s="383"/>
      <c r="Q22" s="411">
        <f>COUNTIF(E22:O22,"=+") + $D22</f>
        <v>14</v>
      </c>
      <c r="R22" s="69" t="s">
        <v>12</v>
      </c>
      <c r="S22" s="68"/>
      <c r="T22" s="336"/>
      <c r="U22" s="68" t="s">
        <v>12</v>
      </c>
      <c r="V22" s="68"/>
      <c r="W22" s="68"/>
      <c r="X22" s="68" t="s">
        <v>12</v>
      </c>
      <c r="Y22" s="360"/>
      <c r="Z22" s="68"/>
      <c r="AA22" s="68"/>
      <c r="AB22" s="68"/>
      <c r="AC22" s="371"/>
      <c r="AD22" s="406">
        <f>COUNTIF(R22:AB22,"=+") + $D22</f>
        <v>15</v>
      </c>
      <c r="AE22" s="69"/>
      <c r="AF22" s="67"/>
      <c r="AG22" s="332"/>
      <c r="AH22" s="67"/>
      <c r="AI22" s="68"/>
      <c r="AJ22" s="68"/>
      <c r="AK22" s="68"/>
      <c r="AL22" s="360"/>
      <c r="AM22" s="68"/>
      <c r="AN22" s="68" t="s">
        <v>12</v>
      </c>
      <c r="AO22" s="68"/>
      <c r="AP22" s="371"/>
      <c r="AQ22" s="406">
        <f>COUNTIF(AE22:AO22,"=+") + $D22</f>
        <v>13</v>
      </c>
      <c r="AR22" s="69"/>
      <c r="AS22" s="68"/>
      <c r="AT22" s="336"/>
      <c r="AU22" s="68"/>
      <c r="AV22" s="68"/>
      <c r="AW22" s="82"/>
      <c r="AX22" s="68"/>
      <c r="AY22" s="360"/>
      <c r="AZ22" s="68"/>
      <c r="BA22" s="68"/>
      <c r="BB22" s="68" t="s">
        <v>12</v>
      </c>
      <c r="BC22" s="371"/>
      <c r="BD22" s="406">
        <f>COUNTIF(AR22:BB22,"=+") + $D22</f>
        <v>13</v>
      </c>
      <c r="BE22" s="68"/>
      <c r="BF22" s="67"/>
      <c r="BG22" s="332"/>
      <c r="BH22" s="69"/>
      <c r="BI22" s="68"/>
      <c r="BJ22" s="68"/>
      <c r="BK22" s="68" t="s">
        <v>12</v>
      </c>
      <c r="BL22" s="360"/>
      <c r="BM22" s="68" t="s">
        <v>12</v>
      </c>
      <c r="BN22" s="68"/>
      <c r="BO22" s="68"/>
      <c r="BP22" s="371"/>
      <c r="BQ22" s="406">
        <f>COUNTIF(BE22:BP22,"=+") + $D22</f>
        <v>14</v>
      </c>
      <c r="BR22" s="67" t="s">
        <v>12</v>
      </c>
      <c r="BS22" s="67"/>
      <c r="BT22" s="336"/>
      <c r="BU22" s="68"/>
      <c r="BV22" s="68" t="s">
        <v>12</v>
      </c>
      <c r="BW22" s="68"/>
      <c r="BX22" s="68" t="s">
        <v>12</v>
      </c>
      <c r="BY22" s="360"/>
      <c r="BZ22" s="67"/>
      <c r="CA22" s="68"/>
      <c r="CB22" s="68"/>
      <c r="CC22" s="371"/>
      <c r="CD22" s="406">
        <f>COUNTIF(BR22:CB22,"=+") + $D22</f>
        <v>15</v>
      </c>
    </row>
    <row r="23" spans="1:82" ht="34.200000000000003" x14ac:dyDescent="0.3">
      <c r="A23" s="554"/>
      <c r="B23" s="79" t="s">
        <v>162</v>
      </c>
      <c r="C23" s="175" t="s">
        <v>146</v>
      </c>
      <c r="D23" s="396">
        <f>'Przedmioty ogólne'!D23</f>
        <v>18</v>
      </c>
      <c r="E23" s="116"/>
      <c r="F23" s="66"/>
      <c r="G23" s="321"/>
      <c r="H23" s="68" t="s">
        <v>12</v>
      </c>
      <c r="I23" s="68" t="s">
        <v>12</v>
      </c>
      <c r="J23" s="68" t="s">
        <v>12</v>
      </c>
      <c r="K23" s="66" t="s">
        <v>12</v>
      </c>
      <c r="L23" s="352"/>
      <c r="M23" s="66" t="s">
        <v>12</v>
      </c>
      <c r="N23" s="66" t="s">
        <v>12</v>
      </c>
      <c r="O23" s="67"/>
      <c r="P23" s="383"/>
      <c r="Q23" s="411">
        <f>COUNTIF(E23:O23,"=+") + $D23</f>
        <v>24</v>
      </c>
      <c r="R23" s="69"/>
      <c r="S23" s="68"/>
      <c r="T23" s="336"/>
      <c r="U23" s="68" t="s">
        <v>12</v>
      </c>
      <c r="V23" s="68"/>
      <c r="W23" s="68"/>
      <c r="X23" s="68" t="s">
        <v>12</v>
      </c>
      <c r="Y23" s="360"/>
      <c r="Z23" s="68"/>
      <c r="AA23" s="68"/>
      <c r="AB23" s="68"/>
      <c r="AC23" s="371"/>
      <c r="AD23" s="406">
        <f>COUNTIF(R23:AB23,"=+") + $D23</f>
        <v>20</v>
      </c>
      <c r="AE23" s="69"/>
      <c r="AF23" s="67"/>
      <c r="AG23" s="332"/>
      <c r="AH23" s="67" t="s">
        <v>12</v>
      </c>
      <c r="AI23" s="68" t="s">
        <v>12</v>
      </c>
      <c r="AJ23" s="68"/>
      <c r="AK23" s="68"/>
      <c r="AL23" s="360"/>
      <c r="AM23" s="68" t="s">
        <v>12</v>
      </c>
      <c r="AN23" s="68"/>
      <c r="AO23" s="68" t="s">
        <v>12</v>
      </c>
      <c r="AP23" s="371"/>
      <c r="AQ23" s="406">
        <f>COUNTIF(AE23:AO23,"=+") + $D23</f>
        <v>22</v>
      </c>
      <c r="AR23" s="69" t="s">
        <v>12</v>
      </c>
      <c r="AS23" s="68" t="s">
        <v>12</v>
      </c>
      <c r="AT23" s="336"/>
      <c r="AU23" s="68"/>
      <c r="AV23" s="68" t="s">
        <v>12</v>
      </c>
      <c r="AW23" s="82" t="s">
        <v>12</v>
      </c>
      <c r="AX23" s="68"/>
      <c r="AY23" s="360"/>
      <c r="AZ23" s="68"/>
      <c r="BA23" s="68" t="s">
        <v>12</v>
      </c>
      <c r="BB23" s="68"/>
      <c r="BC23" s="371"/>
      <c r="BD23" s="406">
        <f>COUNTIF(AR23:BB23,"=+") + $D23</f>
        <v>23</v>
      </c>
      <c r="BE23" s="68" t="s">
        <v>12</v>
      </c>
      <c r="BF23" s="67"/>
      <c r="BG23" s="332"/>
      <c r="BH23" s="69"/>
      <c r="BI23" s="68"/>
      <c r="BJ23" s="68"/>
      <c r="BK23" s="68" t="s">
        <v>12</v>
      </c>
      <c r="BL23" s="360"/>
      <c r="BM23" s="68" t="s">
        <v>12</v>
      </c>
      <c r="BN23" s="68"/>
      <c r="BO23" s="68" t="s">
        <v>12</v>
      </c>
      <c r="BP23" s="371"/>
      <c r="BQ23" s="406">
        <f>COUNTIF(BE23:BP23,"=+") + $D23</f>
        <v>22</v>
      </c>
      <c r="BR23" s="67"/>
      <c r="BS23" s="67" t="s">
        <v>12</v>
      </c>
      <c r="BT23" s="336"/>
      <c r="BU23" s="68" t="s">
        <v>12</v>
      </c>
      <c r="BV23" s="68"/>
      <c r="BW23" s="68"/>
      <c r="BX23" s="68"/>
      <c r="BY23" s="360"/>
      <c r="BZ23" s="67"/>
      <c r="CA23" s="68" t="s">
        <v>12</v>
      </c>
      <c r="CB23" s="68" t="s">
        <v>12</v>
      </c>
      <c r="CC23" s="371"/>
      <c r="CD23" s="406">
        <f>COUNTIF(BR23:CB23,"=+") + $D23</f>
        <v>22</v>
      </c>
    </row>
    <row r="24" spans="1:82" ht="34.200000000000003" x14ac:dyDescent="0.3">
      <c r="A24" s="554"/>
      <c r="B24" s="79" t="s">
        <v>163</v>
      </c>
      <c r="C24" s="175" t="s">
        <v>191</v>
      </c>
      <c r="D24" s="396">
        <f>'Przedmioty ogólne'!D24</f>
        <v>10</v>
      </c>
      <c r="E24" s="116"/>
      <c r="F24" s="66" t="s">
        <v>12</v>
      </c>
      <c r="G24" s="321"/>
      <c r="H24" s="68"/>
      <c r="I24" s="68"/>
      <c r="J24" s="68" t="s">
        <v>12</v>
      </c>
      <c r="K24" s="66" t="s">
        <v>12</v>
      </c>
      <c r="L24" s="352"/>
      <c r="M24" s="66"/>
      <c r="N24" s="66"/>
      <c r="O24" s="67"/>
      <c r="P24" s="383"/>
      <c r="Q24" s="411">
        <f>COUNTIF(E24:O24,"=+") + $D24</f>
        <v>13</v>
      </c>
      <c r="R24" s="69"/>
      <c r="S24" s="68" t="s">
        <v>12</v>
      </c>
      <c r="T24" s="336"/>
      <c r="U24" s="68" t="s">
        <v>12</v>
      </c>
      <c r="V24" s="68"/>
      <c r="W24" s="68"/>
      <c r="X24" s="68"/>
      <c r="Y24" s="360"/>
      <c r="Z24" s="68"/>
      <c r="AA24" s="68" t="s">
        <v>12</v>
      </c>
      <c r="AB24" s="68" t="s">
        <v>12</v>
      </c>
      <c r="AC24" s="371"/>
      <c r="AD24" s="406">
        <f>COUNTIF(R24:AB24,"=+") + $D24</f>
        <v>14</v>
      </c>
      <c r="AE24" s="69"/>
      <c r="AF24" s="67" t="s">
        <v>12</v>
      </c>
      <c r="AG24" s="332"/>
      <c r="AH24" s="67"/>
      <c r="AI24" s="68"/>
      <c r="AJ24" s="68"/>
      <c r="AK24" s="68"/>
      <c r="AL24" s="360"/>
      <c r="AM24" s="68" t="s">
        <v>12</v>
      </c>
      <c r="AN24" s="68"/>
      <c r="AO24" s="68"/>
      <c r="AP24" s="371"/>
      <c r="AQ24" s="406">
        <f>COUNTIF(AE24:AO24,"=+") + $D24</f>
        <v>12</v>
      </c>
      <c r="AR24" s="69"/>
      <c r="AS24" s="68"/>
      <c r="AT24" s="336"/>
      <c r="AU24" s="68"/>
      <c r="AV24" s="68"/>
      <c r="AW24" s="82"/>
      <c r="AX24" s="68"/>
      <c r="AY24" s="360"/>
      <c r="AZ24" s="68"/>
      <c r="BA24" s="68"/>
      <c r="BB24" s="68"/>
      <c r="BC24" s="371"/>
      <c r="BD24" s="406">
        <f>COUNTIF(AR24:BB24,"=+") + $D24</f>
        <v>10</v>
      </c>
      <c r="BE24" s="68"/>
      <c r="BF24" s="67"/>
      <c r="BG24" s="332"/>
      <c r="BH24" s="69"/>
      <c r="BI24" s="68"/>
      <c r="BJ24" s="68" t="s">
        <v>12</v>
      </c>
      <c r="BK24" s="68"/>
      <c r="BL24" s="360"/>
      <c r="BM24" s="68"/>
      <c r="BN24" s="68"/>
      <c r="BO24" s="68"/>
      <c r="BP24" s="371"/>
      <c r="BQ24" s="406">
        <f>COUNTIF(BE24:BP24,"=+") + $D24</f>
        <v>11</v>
      </c>
      <c r="BR24" s="67"/>
      <c r="BS24" s="67"/>
      <c r="BT24" s="336"/>
      <c r="BU24" s="68"/>
      <c r="BV24" s="68"/>
      <c r="BW24" s="68"/>
      <c r="BX24" s="68"/>
      <c r="BY24" s="360"/>
      <c r="BZ24" s="67"/>
      <c r="CA24" s="68"/>
      <c r="CB24" s="68"/>
      <c r="CC24" s="371"/>
      <c r="CD24" s="406">
        <f>COUNTIF(BR24:CB24,"=+") + $D24</f>
        <v>10</v>
      </c>
    </row>
    <row r="25" spans="1:82" ht="22.8" x14ac:dyDescent="0.3">
      <c r="A25" s="554"/>
      <c r="B25" s="79" t="s">
        <v>164</v>
      </c>
      <c r="C25" s="175" t="s">
        <v>147</v>
      </c>
      <c r="D25" s="396">
        <f>'Przedmioty ogólne'!D25</f>
        <v>5</v>
      </c>
      <c r="E25" s="116"/>
      <c r="F25" s="66" t="s">
        <v>12</v>
      </c>
      <c r="G25" s="321"/>
      <c r="H25" s="68" t="s">
        <v>12</v>
      </c>
      <c r="I25" s="68"/>
      <c r="J25" s="68"/>
      <c r="K25" s="66"/>
      <c r="L25" s="352"/>
      <c r="M25" s="66"/>
      <c r="N25" s="66"/>
      <c r="O25" s="67"/>
      <c r="P25" s="383"/>
      <c r="Q25" s="411">
        <f>COUNTIF(E25:O25,"=+") + $D25</f>
        <v>7</v>
      </c>
      <c r="R25" s="69"/>
      <c r="S25" s="68" t="s">
        <v>12</v>
      </c>
      <c r="T25" s="336"/>
      <c r="U25" s="68"/>
      <c r="V25" s="68"/>
      <c r="W25" s="68"/>
      <c r="X25" s="68"/>
      <c r="Y25" s="360"/>
      <c r="Z25" s="68"/>
      <c r="AA25" s="68" t="s">
        <v>12</v>
      </c>
      <c r="AB25" s="68" t="s">
        <v>12</v>
      </c>
      <c r="AC25" s="371"/>
      <c r="AD25" s="406">
        <f>COUNTIF(R25:AB25,"=+") + $D25</f>
        <v>8</v>
      </c>
      <c r="AE25" s="69"/>
      <c r="AF25" s="67"/>
      <c r="AG25" s="332"/>
      <c r="AH25" s="67"/>
      <c r="AI25" s="68"/>
      <c r="AJ25" s="68"/>
      <c r="AK25" s="68"/>
      <c r="AL25" s="360"/>
      <c r="AM25" s="68"/>
      <c r="AN25" s="68"/>
      <c r="AO25" s="68"/>
      <c r="AP25" s="371"/>
      <c r="AQ25" s="406">
        <f>COUNTIF(AE25:AO25,"=+") + $D25</f>
        <v>5</v>
      </c>
      <c r="AR25" s="69"/>
      <c r="AS25" s="68"/>
      <c r="AT25" s="336"/>
      <c r="AU25" s="68"/>
      <c r="AV25" s="68"/>
      <c r="AW25" s="82"/>
      <c r="AX25" s="68" t="s">
        <v>12</v>
      </c>
      <c r="AY25" s="360"/>
      <c r="AZ25" s="68" t="s">
        <v>12</v>
      </c>
      <c r="BA25" s="68"/>
      <c r="BB25" s="68"/>
      <c r="BC25" s="371"/>
      <c r="BD25" s="406">
        <f>COUNTIF(AR25:BB25,"=+") + $D25</f>
        <v>7</v>
      </c>
      <c r="BE25" s="68"/>
      <c r="BF25" s="67"/>
      <c r="BG25" s="332"/>
      <c r="BH25" s="69" t="s">
        <v>12</v>
      </c>
      <c r="BI25" s="68"/>
      <c r="BJ25" s="68"/>
      <c r="BK25" s="68"/>
      <c r="BL25" s="360"/>
      <c r="BM25" s="68"/>
      <c r="BN25" s="68"/>
      <c r="BO25" s="68"/>
      <c r="BP25" s="371"/>
      <c r="BQ25" s="406">
        <f>COUNTIF(BE25:BP25,"=+") + $D25</f>
        <v>6</v>
      </c>
      <c r="BR25" s="67"/>
      <c r="BS25" s="67"/>
      <c r="BT25" s="336"/>
      <c r="BU25" s="68"/>
      <c r="BV25" s="68"/>
      <c r="BW25" s="68"/>
      <c r="BX25" s="68"/>
      <c r="BY25" s="360"/>
      <c r="BZ25" s="67"/>
      <c r="CA25" s="68"/>
      <c r="CB25" s="68"/>
      <c r="CC25" s="371"/>
      <c r="CD25" s="406">
        <f>COUNTIF(BR25:CB25,"=+") + $D25</f>
        <v>5</v>
      </c>
    </row>
    <row r="26" spans="1:82" ht="34.200000000000003" x14ac:dyDescent="0.3">
      <c r="A26" s="554"/>
      <c r="B26" s="79" t="s">
        <v>165</v>
      </c>
      <c r="C26" s="181" t="s">
        <v>188</v>
      </c>
      <c r="D26" s="396">
        <f>'Przedmioty ogólne'!D26</f>
        <v>4</v>
      </c>
      <c r="E26" s="116"/>
      <c r="F26" s="66" t="s">
        <v>12</v>
      </c>
      <c r="G26" s="321"/>
      <c r="H26" s="68"/>
      <c r="I26" s="68"/>
      <c r="J26" s="68"/>
      <c r="K26" s="66"/>
      <c r="L26" s="352"/>
      <c r="M26" s="66"/>
      <c r="N26" s="66"/>
      <c r="O26" s="67"/>
      <c r="P26" s="383"/>
      <c r="Q26" s="411">
        <f>COUNTIF(E26:O26,"=+") + $D26</f>
        <v>5</v>
      </c>
      <c r="R26" s="69"/>
      <c r="S26" s="68"/>
      <c r="T26" s="336"/>
      <c r="U26" s="68"/>
      <c r="V26" s="68"/>
      <c r="W26" s="68"/>
      <c r="X26" s="68"/>
      <c r="Y26" s="360"/>
      <c r="Z26" s="68"/>
      <c r="AA26" s="68"/>
      <c r="AB26" s="68"/>
      <c r="AC26" s="371"/>
      <c r="AD26" s="406">
        <f>COUNTIF(R26:AB26,"=+") + $D26</f>
        <v>4</v>
      </c>
      <c r="AE26" s="69"/>
      <c r="AF26" s="67"/>
      <c r="AG26" s="332"/>
      <c r="AH26" s="67"/>
      <c r="AI26" s="68"/>
      <c r="AJ26" s="68"/>
      <c r="AK26" s="68"/>
      <c r="AL26" s="360"/>
      <c r="AM26" s="68"/>
      <c r="AN26" s="68"/>
      <c r="AO26" s="68"/>
      <c r="AP26" s="371"/>
      <c r="AQ26" s="406">
        <f>COUNTIF(AE26:AO26,"=+") + $D26</f>
        <v>4</v>
      </c>
      <c r="AR26" s="69"/>
      <c r="AS26" s="68"/>
      <c r="AT26" s="336"/>
      <c r="AU26" s="68"/>
      <c r="AV26" s="68"/>
      <c r="AW26" s="82"/>
      <c r="AX26" s="68"/>
      <c r="AY26" s="360"/>
      <c r="AZ26" s="68"/>
      <c r="BA26" s="68"/>
      <c r="BB26" s="68"/>
      <c r="BC26" s="371"/>
      <c r="BD26" s="406">
        <f>COUNTIF(AR26:BB26,"=+") + $D26</f>
        <v>4</v>
      </c>
      <c r="BE26" s="68"/>
      <c r="BF26" s="67"/>
      <c r="BG26" s="332"/>
      <c r="BH26" s="69"/>
      <c r="BI26" s="68"/>
      <c r="BJ26" s="68"/>
      <c r="BK26" s="68"/>
      <c r="BL26" s="360"/>
      <c r="BM26" s="68"/>
      <c r="BN26" s="68"/>
      <c r="BO26" s="68"/>
      <c r="BP26" s="371"/>
      <c r="BQ26" s="406">
        <f>COUNTIF(BE26:BP26,"=+") + $D26</f>
        <v>4</v>
      </c>
      <c r="BR26" s="67"/>
      <c r="BS26" s="67"/>
      <c r="BT26" s="336"/>
      <c r="BU26" s="68"/>
      <c r="BV26" s="68"/>
      <c r="BW26" s="68"/>
      <c r="BX26" s="68"/>
      <c r="BY26" s="360"/>
      <c r="BZ26" s="67"/>
      <c r="CA26" s="68"/>
      <c r="CB26" s="68"/>
      <c r="CC26" s="371"/>
      <c r="CD26" s="406">
        <f>COUNTIF(BR26:CB26,"=+") + $D26</f>
        <v>4</v>
      </c>
    </row>
    <row r="27" spans="1:82" x14ac:dyDescent="0.3">
      <c r="A27" s="554"/>
      <c r="B27" s="79" t="s">
        <v>166</v>
      </c>
      <c r="C27" s="483" t="s">
        <v>148</v>
      </c>
      <c r="D27" s="396">
        <f>'Przedmioty ogólne'!D27</f>
        <v>5</v>
      </c>
      <c r="E27" s="116"/>
      <c r="F27" s="66"/>
      <c r="G27" s="321"/>
      <c r="H27" s="68"/>
      <c r="I27" s="68"/>
      <c r="J27" s="68"/>
      <c r="K27" s="66"/>
      <c r="L27" s="352"/>
      <c r="M27" s="66" t="s">
        <v>12</v>
      </c>
      <c r="N27" s="66"/>
      <c r="O27" s="67"/>
      <c r="P27" s="383"/>
      <c r="Q27" s="411">
        <f>COUNTIF(E27:O27,"=+") + $D27</f>
        <v>6</v>
      </c>
      <c r="R27" s="69" t="s">
        <v>12</v>
      </c>
      <c r="S27" s="68"/>
      <c r="T27" s="336"/>
      <c r="U27" s="68"/>
      <c r="V27" s="68"/>
      <c r="W27" s="68"/>
      <c r="X27" s="68"/>
      <c r="Y27" s="360"/>
      <c r="Z27" s="68"/>
      <c r="AA27" s="68"/>
      <c r="AB27" s="68"/>
      <c r="AC27" s="371"/>
      <c r="AD27" s="406">
        <f>COUNTIF(R27:AB27,"=+") + $D27</f>
        <v>6</v>
      </c>
      <c r="AE27" s="69"/>
      <c r="AF27" s="67"/>
      <c r="AG27" s="332"/>
      <c r="AH27" s="67"/>
      <c r="AI27" s="68"/>
      <c r="AJ27" s="68"/>
      <c r="AK27" s="68"/>
      <c r="AL27" s="360"/>
      <c r="AM27" s="68"/>
      <c r="AN27" s="68"/>
      <c r="AO27" s="68"/>
      <c r="AP27" s="371"/>
      <c r="AQ27" s="406">
        <f>COUNTIF(AE27:AO27,"=+") + $D27</f>
        <v>5</v>
      </c>
      <c r="AR27" s="69"/>
      <c r="AS27" s="68"/>
      <c r="AT27" s="336"/>
      <c r="AU27" s="68"/>
      <c r="AV27" s="68" t="s">
        <v>12</v>
      </c>
      <c r="AW27" s="68" t="s">
        <v>12</v>
      </c>
      <c r="AX27" s="68"/>
      <c r="AY27" s="360"/>
      <c r="AZ27" s="68" t="s">
        <v>12</v>
      </c>
      <c r="BA27" s="68" t="s">
        <v>12</v>
      </c>
      <c r="BB27" s="68"/>
      <c r="BC27" s="371"/>
      <c r="BD27" s="406">
        <f>COUNTIF(AR27:BB27,"=+") + $D27</f>
        <v>9</v>
      </c>
      <c r="BE27" s="68" t="s">
        <v>12</v>
      </c>
      <c r="BF27" s="67"/>
      <c r="BG27" s="332"/>
      <c r="BH27" s="69"/>
      <c r="BI27" s="68"/>
      <c r="BJ27" s="68"/>
      <c r="BK27" s="68"/>
      <c r="BL27" s="360"/>
      <c r="BM27" s="68"/>
      <c r="BN27" s="68"/>
      <c r="BO27" s="68"/>
      <c r="BP27" s="371"/>
      <c r="BQ27" s="406">
        <f>COUNTIF(BE27:BP27,"=+") + $D27</f>
        <v>6</v>
      </c>
      <c r="BR27" s="67" t="s">
        <v>12</v>
      </c>
      <c r="BS27" s="67"/>
      <c r="BT27" s="336"/>
      <c r="BU27" s="68"/>
      <c r="BV27" s="68" t="s">
        <v>12</v>
      </c>
      <c r="BW27" s="68"/>
      <c r="BX27" s="68" t="s">
        <v>12</v>
      </c>
      <c r="BY27" s="360"/>
      <c r="BZ27" s="67"/>
      <c r="CA27" s="68"/>
      <c r="CB27" s="68"/>
      <c r="CC27" s="371"/>
      <c r="CD27" s="406">
        <f>COUNTIF(BR27:CB27,"=+") + $D27</f>
        <v>8</v>
      </c>
    </row>
    <row r="28" spans="1:82" ht="57" x14ac:dyDescent="0.3">
      <c r="A28" s="554"/>
      <c r="B28" s="79" t="s">
        <v>167</v>
      </c>
      <c r="C28" s="484" t="s">
        <v>149</v>
      </c>
      <c r="D28" s="396">
        <f>'Przedmioty ogólne'!D28</f>
        <v>8</v>
      </c>
      <c r="E28" s="116" t="s">
        <v>12</v>
      </c>
      <c r="F28" s="66"/>
      <c r="G28" s="321"/>
      <c r="H28" s="68"/>
      <c r="I28" s="68"/>
      <c r="J28" s="68" t="s">
        <v>12</v>
      </c>
      <c r="K28" s="66"/>
      <c r="L28" s="352"/>
      <c r="M28" s="66"/>
      <c r="N28" s="66"/>
      <c r="O28" s="67" t="s">
        <v>12</v>
      </c>
      <c r="P28" s="383"/>
      <c r="Q28" s="411">
        <f>COUNTIF(E28:O28,"=+") + $D28</f>
        <v>11</v>
      </c>
      <c r="R28" s="69"/>
      <c r="S28" s="68" t="s">
        <v>12</v>
      </c>
      <c r="T28" s="336"/>
      <c r="U28" s="68"/>
      <c r="V28" s="68"/>
      <c r="W28" s="68"/>
      <c r="X28" s="68"/>
      <c r="Y28" s="360"/>
      <c r="Z28" s="68"/>
      <c r="AA28" s="68" t="s">
        <v>12</v>
      </c>
      <c r="AB28" s="68" t="s">
        <v>12</v>
      </c>
      <c r="AC28" s="371"/>
      <c r="AD28" s="406">
        <f>COUNTIF(R28:AB28,"=+") + $D28</f>
        <v>11</v>
      </c>
      <c r="AE28" s="69"/>
      <c r="AF28" s="67"/>
      <c r="AG28" s="332"/>
      <c r="AH28" s="67" t="s">
        <v>12</v>
      </c>
      <c r="AI28" s="68"/>
      <c r="AJ28" s="68" t="s">
        <v>12</v>
      </c>
      <c r="AK28" s="68" t="s">
        <v>12</v>
      </c>
      <c r="AL28" s="360"/>
      <c r="AM28" s="68"/>
      <c r="AN28" s="68"/>
      <c r="AO28" s="68" t="s">
        <v>12</v>
      </c>
      <c r="AP28" s="371"/>
      <c r="AQ28" s="406">
        <f>COUNTIF(AE28:AO28,"=+") + $D28</f>
        <v>12</v>
      </c>
      <c r="AR28" s="69"/>
      <c r="AS28" s="68" t="s">
        <v>12</v>
      </c>
      <c r="AT28" s="336"/>
      <c r="AU28" s="68"/>
      <c r="AV28" s="68"/>
      <c r="AW28" s="82"/>
      <c r="AX28" s="68"/>
      <c r="AY28" s="360"/>
      <c r="AZ28" s="68"/>
      <c r="BA28" s="68"/>
      <c r="BB28" s="68" t="s">
        <v>12</v>
      </c>
      <c r="BC28" s="371"/>
      <c r="BD28" s="406">
        <f>COUNTIF(AR28:BB28,"=+") + $D28</f>
        <v>10</v>
      </c>
      <c r="BE28" s="68"/>
      <c r="BF28" s="67"/>
      <c r="BG28" s="332"/>
      <c r="BH28" s="69"/>
      <c r="BI28" s="68"/>
      <c r="BJ28" s="68" t="s">
        <v>12</v>
      </c>
      <c r="BK28" s="68" t="s">
        <v>12</v>
      </c>
      <c r="BL28" s="360"/>
      <c r="BM28" s="68"/>
      <c r="BN28" s="68"/>
      <c r="BO28" s="68"/>
      <c r="BP28" s="371"/>
      <c r="BQ28" s="406">
        <f>COUNTIF(BE28:BP28,"=+") + $D28</f>
        <v>10</v>
      </c>
      <c r="BR28" s="67"/>
      <c r="BS28" s="67"/>
      <c r="BT28" s="336"/>
      <c r="BU28" s="68"/>
      <c r="BV28" s="68"/>
      <c r="BW28" s="68"/>
      <c r="BX28" s="68"/>
      <c r="BY28" s="360"/>
      <c r="BZ28" s="67"/>
      <c r="CA28" s="68"/>
      <c r="CB28" s="68" t="s">
        <v>12</v>
      </c>
      <c r="CC28" s="371"/>
      <c r="CD28" s="406">
        <f>COUNTIF(BR28:CB28,"=+") + $D28</f>
        <v>9</v>
      </c>
    </row>
    <row r="29" spans="1:82" ht="57" x14ac:dyDescent="0.3">
      <c r="A29" s="554"/>
      <c r="B29" s="79" t="s">
        <v>168</v>
      </c>
      <c r="C29" s="175" t="s">
        <v>236</v>
      </c>
      <c r="D29" s="396">
        <f>'Przedmioty ogólne'!D29</f>
        <v>10</v>
      </c>
      <c r="E29" s="116"/>
      <c r="F29" s="66"/>
      <c r="G29" s="321"/>
      <c r="H29" s="68"/>
      <c r="I29" s="68" t="s">
        <v>12</v>
      </c>
      <c r="J29" s="68"/>
      <c r="K29" s="66"/>
      <c r="L29" s="352"/>
      <c r="M29" s="66"/>
      <c r="N29" s="66" t="s">
        <v>12</v>
      </c>
      <c r="O29" s="67"/>
      <c r="P29" s="383"/>
      <c r="Q29" s="411">
        <f>COUNTIF(E29:O29,"=+") + $D29</f>
        <v>12</v>
      </c>
      <c r="R29" s="69"/>
      <c r="S29" s="68"/>
      <c r="T29" s="336"/>
      <c r="U29" s="68"/>
      <c r="V29" s="68"/>
      <c r="W29" s="68"/>
      <c r="X29" s="68"/>
      <c r="Y29" s="360"/>
      <c r="Z29" s="68"/>
      <c r="AA29" s="68"/>
      <c r="AB29" s="68"/>
      <c r="AC29" s="371"/>
      <c r="AD29" s="406">
        <f>COUNTIF(R29:AB29,"=+") + $D29</f>
        <v>10</v>
      </c>
      <c r="AE29" s="69" t="s">
        <v>12</v>
      </c>
      <c r="AF29" s="67" t="s">
        <v>12</v>
      </c>
      <c r="AG29" s="336"/>
      <c r="AH29" s="68"/>
      <c r="AI29" s="68"/>
      <c r="AJ29" s="68"/>
      <c r="AK29" s="68" t="s">
        <v>12</v>
      </c>
      <c r="AL29" s="360"/>
      <c r="AM29" s="68"/>
      <c r="AN29" s="68"/>
      <c r="AO29" s="68"/>
      <c r="AP29" s="371"/>
      <c r="AQ29" s="406">
        <f>COUNTIF(AE29:AO29,"=+") + $D29</f>
        <v>13</v>
      </c>
      <c r="AR29" s="69"/>
      <c r="AS29" s="68"/>
      <c r="AT29" s="336"/>
      <c r="AU29" s="68"/>
      <c r="AV29" s="68"/>
      <c r="AW29" s="82"/>
      <c r="AX29" s="68"/>
      <c r="AY29" s="360"/>
      <c r="AZ29" s="68"/>
      <c r="BA29" s="68"/>
      <c r="BB29" s="68"/>
      <c r="BC29" s="371"/>
      <c r="BD29" s="406">
        <f>COUNTIF(AR29:BB29,"=+") + $D29</f>
        <v>10</v>
      </c>
      <c r="BE29" s="68"/>
      <c r="BF29" s="67"/>
      <c r="BG29" s="332"/>
      <c r="BH29" s="69"/>
      <c r="BI29" s="68"/>
      <c r="BJ29" s="68"/>
      <c r="BK29" s="68" t="s">
        <v>12</v>
      </c>
      <c r="BL29" s="360"/>
      <c r="BM29" s="68"/>
      <c r="BN29" s="68"/>
      <c r="BO29" s="68"/>
      <c r="BP29" s="371"/>
      <c r="BQ29" s="406">
        <f>COUNTIF(BE29:BP29,"=+") + $D29</f>
        <v>11</v>
      </c>
      <c r="BR29" s="67"/>
      <c r="BS29" s="67"/>
      <c r="BT29" s="336"/>
      <c r="BU29" s="68"/>
      <c r="BV29" s="68"/>
      <c r="BW29" s="68"/>
      <c r="BX29" s="68"/>
      <c r="BY29" s="360"/>
      <c r="BZ29" s="67"/>
      <c r="CA29" s="68"/>
      <c r="CB29" s="68"/>
      <c r="CC29" s="371"/>
      <c r="CD29" s="406">
        <f>COUNTIF(BR29:CB29,"=+") + $D29</f>
        <v>10</v>
      </c>
    </row>
    <row r="30" spans="1:82" ht="22.8" x14ac:dyDescent="0.3">
      <c r="A30" s="554"/>
      <c r="B30" s="79" t="s">
        <v>169</v>
      </c>
      <c r="C30" s="183" t="s">
        <v>150</v>
      </c>
      <c r="D30" s="396">
        <f>'Przedmioty ogólne'!D30</f>
        <v>6</v>
      </c>
      <c r="E30" s="116"/>
      <c r="F30" s="66"/>
      <c r="G30" s="321"/>
      <c r="H30" s="68"/>
      <c r="I30" s="68"/>
      <c r="J30" s="68"/>
      <c r="K30" s="66"/>
      <c r="L30" s="352"/>
      <c r="M30" s="66" t="s">
        <v>12</v>
      </c>
      <c r="N30" s="66"/>
      <c r="O30" s="67" t="s">
        <v>12</v>
      </c>
      <c r="P30" s="383"/>
      <c r="Q30" s="411">
        <f>COUNTIF(E30:O30,"=+") + $D30</f>
        <v>8</v>
      </c>
      <c r="R30" s="69"/>
      <c r="S30" s="68"/>
      <c r="T30" s="336"/>
      <c r="U30" s="68"/>
      <c r="V30" s="68"/>
      <c r="W30" s="68"/>
      <c r="X30" s="68" t="s">
        <v>12</v>
      </c>
      <c r="Y30" s="360"/>
      <c r="Z30" s="68"/>
      <c r="AA30" s="68"/>
      <c r="AB30" s="68"/>
      <c r="AC30" s="371"/>
      <c r="AD30" s="406">
        <f>COUNTIF(R30:AB30,"=+") + $D30</f>
        <v>7</v>
      </c>
      <c r="AE30" s="69"/>
      <c r="AF30" s="67"/>
      <c r="AG30" s="336"/>
      <c r="AH30" s="68"/>
      <c r="AI30" s="68"/>
      <c r="AJ30" s="68" t="s">
        <v>12</v>
      </c>
      <c r="AK30" s="68"/>
      <c r="AL30" s="360"/>
      <c r="AM30" s="68"/>
      <c r="AN30" s="68"/>
      <c r="AO30" s="68"/>
      <c r="AP30" s="371"/>
      <c r="AQ30" s="406">
        <f>COUNTIF(AE30:AO30,"=+") + $D30</f>
        <v>7</v>
      </c>
      <c r="AR30" s="69" t="s">
        <v>12</v>
      </c>
      <c r="AS30" s="68"/>
      <c r="AT30" s="336"/>
      <c r="AU30" s="68"/>
      <c r="AV30" s="68" t="s">
        <v>12</v>
      </c>
      <c r="AW30" s="82" t="s">
        <v>12</v>
      </c>
      <c r="AX30" s="68"/>
      <c r="AY30" s="360"/>
      <c r="AZ30" s="68"/>
      <c r="BA30" s="68"/>
      <c r="BB30" s="68"/>
      <c r="BC30" s="371"/>
      <c r="BD30" s="406">
        <f>COUNTIF(AR30:BB30,"=+") + $D30</f>
        <v>9</v>
      </c>
      <c r="BE30" s="68" t="s">
        <v>12</v>
      </c>
      <c r="BF30" s="67"/>
      <c r="BG30" s="332"/>
      <c r="BH30" s="69"/>
      <c r="BI30" s="68"/>
      <c r="BJ30" s="68"/>
      <c r="BK30" s="68"/>
      <c r="BL30" s="360"/>
      <c r="BM30" s="68" t="s">
        <v>12</v>
      </c>
      <c r="BN30" s="68"/>
      <c r="BO30" s="68"/>
      <c r="BP30" s="371"/>
      <c r="BQ30" s="406">
        <f>COUNTIF(BE30:BP30,"=+") + $D30</f>
        <v>8</v>
      </c>
      <c r="BR30" s="67"/>
      <c r="BS30" s="67"/>
      <c r="BT30" s="336"/>
      <c r="BU30" s="68"/>
      <c r="BV30" s="68"/>
      <c r="BW30" s="68" t="s">
        <v>12</v>
      </c>
      <c r="BX30" s="68"/>
      <c r="BY30" s="360"/>
      <c r="BZ30" s="67"/>
      <c r="CA30" s="68"/>
      <c r="CB30" s="68"/>
      <c r="CC30" s="371"/>
      <c r="CD30" s="406">
        <f>COUNTIF(BR30:CB30,"=+") + $D30</f>
        <v>7</v>
      </c>
    </row>
    <row r="31" spans="1:82" ht="22.8" x14ac:dyDescent="0.3">
      <c r="A31" s="554"/>
      <c r="B31" s="79" t="s">
        <v>170</v>
      </c>
      <c r="C31" s="183" t="s">
        <v>189</v>
      </c>
      <c r="D31" s="396">
        <f>'Przedmioty ogólne'!D31</f>
        <v>5</v>
      </c>
      <c r="E31" s="116"/>
      <c r="F31" s="66"/>
      <c r="G31" s="321"/>
      <c r="H31" s="68"/>
      <c r="I31" s="68"/>
      <c r="J31" s="68"/>
      <c r="K31" s="66"/>
      <c r="L31" s="352"/>
      <c r="M31" s="66"/>
      <c r="N31" s="66"/>
      <c r="O31" s="67"/>
      <c r="P31" s="383"/>
      <c r="Q31" s="411">
        <f>COUNTIF(E31:O31,"=+") + $D31</f>
        <v>5</v>
      </c>
      <c r="R31" s="69"/>
      <c r="S31" s="68"/>
      <c r="T31" s="336"/>
      <c r="U31" s="68"/>
      <c r="V31" s="68"/>
      <c r="W31" s="68"/>
      <c r="X31" s="68"/>
      <c r="Y31" s="360"/>
      <c r="Z31" s="68"/>
      <c r="AA31" s="68"/>
      <c r="AB31" s="68"/>
      <c r="AC31" s="371"/>
      <c r="AD31" s="406">
        <f>COUNTIF(R31:AB31,"=+") + $D31</f>
        <v>5</v>
      </c>
      <c r="AE31" s="69" t="s">
        <v>12</v>
      </c>
      <c r="AF31" s="67" t="s">
        <v>12</v>
      </c>
      <c r="AG31" s="336"/>
      <c r="AH31" s="68"/>
      <c r="AI31" s="68" t="s">
        <v>12</v>
      </c>
      <c r="AJ31" s="68"/>
      <c r="AK31" s="68"/>
      <c r="AL31" s="360"/>
      <c r="AM31" s="68"/>
      <c r="AN31" s="68"/>
      <c r="AO31" s="68" t="s">
        <v>12</v>
      </c>
      <c r="AP31" s="371"/>
      <c r="AQ31" s="406">
        <f>COUNTIF(AE31:AO31,"=+") + $D31</f>
        <v>9</v>
      </c>
      <c r="AR31" s="69"/>
      <c r="AS31" s="68"/>
      <c r="AT31" s="336"/>
      <c r="AU31" s="68"/>
      <c r="AV31" s="68"/>
      <c r="AW31" s="82"/>
      <c r="AX31" s="68"/>
      <c r="AY31" s="360"/>
      <c r="AZ31" s="68"/>
      <c r="BA31" s="68"/>
      <c r="BB31" s="68"/>
      <c r="BC31" s="371"/>
      <c r="BD31" s="406">
        <f>COUNTIF(AR31:BB31,"=+") + $D31</f>
        <v>5</v>
      </c>
      <c r="BE31" s="68"/>
      <c r="BF31" s="67"/>
      <c r="BG31" s="332"/>
      <c r="BH31" s="69"/>
      <c r="BI31" s="68"/>
      <c r="BJ31" s="68"/>
      <c r="BK31" s="68"/>
      <c r="BL31" s="360"/>
      <c r="BM31" s="68"/>
      <c r="BN31" s="68" t="s">
        <v>12</v>
      </c>
      <c r="BO31" s="68" t="s">
        <v>12</v>
      </c>
      <c r="BP31" s="371"/>
      <c r="BQ31" s="406">
        <f>COUNTIF(BE31:BP31,"=+") + $D31</f>
        <v>7</v>
      </c>
      <c r="BR31" s="67"/>
      <c r="BS31" s="67"/>
      <c r="BT31" s="336"/>
      <c r="BU31" s="68"/>
      <c r="BV31" s="68"/>
      <c r="BW31" s="68"/>
      <c r="BX31" s="68"/>
      <c r="BY31" s="360"/>
      <c r="BZ31" s="67"/>
      <c r="CA31" s="68"/>
      <c r="CB31" s="68"/>
      <c r="CC31" s="371"/>
      <c r="CD31" s="406">
        <f>COUNTIF(BR31:CB31,"=+") + $D31</f>
        <v>5</v>
      </c>
    </row>
    <row r="32" spans="1:82" ht="22.8" x14ac:dyDescent="0.3">
      <c r="A32" s="554"/>
      <c r="B32" s="79" t="s">
        <v>171</v>
      </c>
      <c r="C32" s="184" t="s">
        <v>193</v>
      </c>
      <c r="D32" s="396">
        <f>'Przedmioty ogólne'!D32</f>
        <v>3</v>
      </c>
      <c r="E32" s="116"/>
      <c r="F32" s="66"/>
      <c r="G32" s="321"/>
      <c r="H32" s="68"/>
      <c r="I32" s="68"/>
      <c r="J32" s="68"/>
      <c r="K32" s="66"/>
      <c r="L32" s="352"/>
      <c r="M32" s="66"/>
      <c r="N32" s="66"/>
      <c r="O32" s="67"/>
      <c r="P32" s="383"/>
      <c r="Q32" s="411">
        <f>COUNTIF(E32:O32,"=+") + $D32</f>
        <v>3</v>
      </c>
      <c r="R32" s="69"/>
      <c r="S32" s="68"/>
      <c r="T32" s="336"/>
      <c r="U32" s="68"/>
      <c r="V32" s="68"/>
      <c r="W32" s="68"/>
      <c r="X32" s="68"/>
      <c r="Y32" s="360"/>
      <c r="Z32" s="68"/>
      <c r="AA32" s="68"/>
      <c r="AB32" s="68"/>
      <c r="AC32" s="371"/>
      <c r="AD32" s="406">
        <f>COUNTIF(R32:AB32,"=+") + $D32</f>
        <v>3</v>
      </c>
      <c r="AE32" s="69"/>
      <c r="AF32" s="67"/>
      <c r="AG32" s="336"/>
      <c r="AH32" s="68"/>
      <c r="AI32" s="68"/>
      <c r="AJ32" s="68"/>
      <c r="AK32" s="68"/>
      <c r="AL32" s="360"/>
      <c r="AM32" s="68"/>
      <c r="AN32" s="68"/>
      <c r="AO32" s="68"/>
      <c r="AP32" s="371"/>
      <c r="AQ32" s="406">
        <f>COUNTIF(AE32:AO32,"=+") + $D32</f>
        <v>3</v>
      </c>
      <c r="AR32" s="69"/>
      <c r="AS32" s="68"/>
      <c r="AT32" s="336"/>
      <c r="AU32" s="68"/>
      <c r="AV32" s="68"/>
      <c r="AW32" s="82"/>
      <c r="AX32" s="68"/>
      <c r="AY32" s="360"/>
      <c r="AZ32" s="68"/>
      <c r="BA32" s="68"/>
      <c r="BB32" s="68"/>
      <c r="BC32" s="371"/>
      <c r="BD32" s="406">
        <f>COUNTIF(AR32:BB32,"=+") + $D32</f>
        <v>3</v>
      </c>
      <c r="BE32" s="68"/>
      <c r="BF32" s="67" t="s">
        <v>12</v>
      </c>
      <c r="BG32" s="332"/>
      <c r="BH32" s="69"/>
      <c r="BI32" s="68"/>
      <c r="BJ32" s="68"/>
      <c r="BK32" s="68"/>
      <c r="BL32" s="360"/>
      <c r="BM32" s="68"/>
      <c r="BN32" s="68" t="s">
        <v>12</v>
      </c>
      <c r="BO32" s="68"/>
      <c r="BP32" s="371"/>
      <c r="BQ32" s="406">
        <f>COUNTIF(BE32:BP32,"=+") + $D32</f>
        <v>5</v>
      </c>
      <c r="BR32" s="67"/>
      <c r="BS32" s="67"/>
      <c r="BT32" s="336"/>
      <c r="BU32" s="68"/>
      <c r="BV32" s="68"/>
      <c r="BW32" s="68" t="s">
        <v>12</v>
      </c>
      <c r="BX32" s="68"/>
      <c r="BY32" s="360"/>
      <c r="BZ32" s="67"/>
      <c r="CA32" s="68"/>
      <c r="CB32" s="68"/>
      <c r="CC32" s="371"/>
      <c r="CD32" s="406">
        <f>COUNTIF(BR32:CB32,"=+") + $D32</f>
        <v>4</v>
      </c>
    </row>
    <row r="33" spans="1:82" ht="22.8" x14ac:dyDescent="0.3">
      <c r="A33" s="555"/>
      <c r="B33" s="70" t="s">
        <v>172</v>
      </c>
      <c r="C33" s="177" t="s">
        <v>194</v>
      </c>
      <c r="D33" s="396">
        <f>'Przedmioty ogólne'!D33</f>
        <v>2</v>
      </c>
      <c r="E33" s="116"/>
      <c r="F33" s="66"/>
      <c r="G33" s="321"/>
      <c r="H33" s="68"/>
      <c r="I33" s="68"/>
      <c r="J33" s="68"/>
      <c r="K33" s="66"/>
      <c r="L33" s="352"/>
      <c r="M33" s="66"/>
      <c r="N33" s="66"/>
      <c r="O33" s="67"/>
      <c r="P33" s="383"/>
      <c r="Q33" s="411">
        <f>COUNTIF(E33:O33,"=+") + $D33</f>
        <v>2</v>
      </c>
      <c r="R33" s="69"/>
      <c r="S33" s="68"/>
      <c r="T33" s="336"/>
      <c r="U33" s="68"/>
      <c r="V33" s="68"/>
      <c r="W33" s="68"/>
      <c r="X33" s="68"/>
      <c r="Y33" s="360"/>
      <c r="Z33" s="68"/>
      <c r="AA33" s="68"/>
      <c r="AB33" s="68"/>
      <c r="AC33" s="371"/>
      <c r="AD33" s="406">
        <f>COUNTIF(R33:AB33,"=+") + $D33</f>
        <v>2</v>
      </c>
      <c r="AE33" s="69"/>
      <c r="AF33" s="67"/>
      <c r="AG33" s="336"/>
      <c r="AH33" s="68"/>
      <c r="AI33" s="68"/>
      <c r="AJ33" s="68"/>
      <c r="AK33" s="68"/>
      <c r="AL33" s="360"/>
      <c r="AM33" s="68"/>
      <c r="AN33" s="68"/>
      <c r="AO33" s="68"/>
      <c r="AP33" s="371"/>
      <c r="AQ33" s="406">
        <f>COUNTIF(AE33:AO33,"=+") + $D33</f>
        <v>2</v>
      </c>
      <c r="AR33" s="69"/>
      <c r="AS33" s="68"/>
      <c r="AT33" s="336"/>
      <c r="AU33" s="68"/>
      <c r="AV33" s="68"/>
      <c r="AW33" s="82"/>
      <c r="AX33" s="68"/>
      <c r="AY33" s="360"/>
      <c r="AZ33" s="68"/>
      <c r="BA33" s="68"/>
      <c r="BB33" s="68"/>
      <c r="BC33" s="371"/>
      <c r="BD33" s="406">
        <f>COUNTIF(AR33:BB33,"=+") + $D33</f>
        <v>2</v>
      </c>
      <c r="BE33" s="68"/>
      <c r="BF33" s="67"/>
      <c r="BG33" s="332"/>
      <c r="BH33" s="69"/>
      <c r="BI33" s="68"/>
      <c r="BJ33" s="68"/>
      <c r="BK33" s="68"/>
      <c r="BL33" s="360"/>
      <c r="BM33" s="68"/>
      <c r="BN33" s="68" t="s">
        <v>12</v>
      </c>
      <c r="BO33" s="68"/>
      <c r="BP33" s="371"/>
      <c r="BQ33" s="406">
        <f>COUNTIF(BE33:BP33,"=+") + $D33</f>
        <v>3</v>
      </c>
      <c r="BR33" s="67"/>
      <c r="BS33" s="67"/>
      <c r="BT33" s="336"/>
      <c r="BU33" s="68"/>
      <c r="BV33" s="68"/>
      <c r="BW33" s="68"/>
      <c r="BX33" s="68"/>
      <c r="BY33" s="360"/>
      <c r="BZ33" s="67"/>
      <c r="CA33" s="68"/>
      <c r="CB33" s="68"/>
      <c r="CC33" s="371"/>
      <c r="CD33" s="406">
        <f>COUNTIF(BR33:CB33,"=+") + $D33</f>
        <v>2</v>
      </c>
    </row>
    <row r="34" spans="1:82" ht="45.6" x14ac:dyDescent="0.3">
      <c r="A34" s="554" t="s">
        <v>142</v>
      </c>
      <c r="B34" s="79" t="s">
        <v>173</v>
      </c>
      <c r="C34" s="186" t="s">
        <v>151</v>
      </c>
      <c r="D34" s="396">
        <f>'Przedmioty ogólne'!D34</f>
        <v>3</v>
      </c>
      <c r="E34" s="116"/>
      <c r="F34" s="66"/>
      <c r="G34" s="321"/>
      <c r="H34" s="68"/>
      <c r="I34" s="68"/>
      <c r="J34" s="68"/>
      <c r="K34" s="66"/>
      <c r="L34" s="352"/>
      <c r="M34" s="66"/>
      <c r="N34" s="66"/>
      <c r="O34" s="67"/>
      <c r="P34" s="383"/>
      <c r="Q34" s="411">
        <f>COUNTIF(E34:O34,"=+") + $D34</f>
        <v>3</v>
      </c>
      <c r="R34" s="69"/>
      <c r="S34" s="68"/>
      <c r="T34" s="336"/>
      <c r="U34" s="68"/>
      <c r="V34" s="68" t="s">
        <v>12</v>
      </c>
      <c r="W34" s="68" t="s">
        <v>12</v>
      </c>
      <c r="X34" s="68"/>
      <c r="Y34" s="360"/>
      <c r="Z34" s="68"/>
      <c r="AA34" s="68"/>
      <c r="AB34" s="68"/>
      <c r="AC34" s="371"/>
      <c r="AD34" s="406">
        <f>COUNTIF(R34:AB34,"=+") + $D34</f>
        <v>5</v>
      </c>
      <c r="AE34" s="69"/>
      <c r="AF34" s="67"/>
      <c r="AG34" s="336"/>
      <c r="AH34" s="68"/>
      <c r="AI34" s="68"/>
      <c r="AJ34" s="68"/>
      <c r="AK34" s="68"/>
      <c r="AL34" s="360"/>
      <c r="AM34" s="68"/>
      <c r="AN34" s="68"/>
      <c r="AO34" s="68"/>
      <c r="AP34" s="371"/>
      <c r="AQ34" s="406">
        <f>COUNTIF(AE34:AO34,"=+") + $D34</f>
        <v>3</v>
      </c>
      <c r="AR34" s="69"/>
      <c r="AS34" s="68"/>
      <c r="AT34" s="336"/>
      <c r="AU34" s="68"/>
      <c r="AV34" s="68"/>
      <c r="AW34" s="82"/>
      <c r="AX34" s="68"/>
      <c r="AY34" s="360"/>
      <c r="AZ34" s="68"/>
      <c r="BA34" s="68"/>
      <c r="BB34" s="68" t="s">
        <v>12</v>
      </c>
      <c r="BC34" s="371"/>
      <c r="BD34" s="406">
        <f>COUNTIF(AR34:BB34,"=+") + $D34</f>
        <v>4</v>
      </c>
      <c r="BE34" s="68"/>
      <c r="BF34" s="67"/>
      <c r="BG34" s="332"/>
      <c r="BH34" s="69"/>
      <c r="BI34" s="68"/>
      <c r="BJ34" s="68"/>
      <c r="BK34" s="68" t="s">
        <v>12</v>
      </c>
      <c r="BL34" s="360"/>
      <c r="BM34" s="68"/>
      <c r="BN34" s="68"/>
      <c r="BO34" s="68"/>
      <c r="BP34" s="371"/>
      <c r="BQ34" s="406">
        <f>COUNTIF(BE34:BP34,"=+") + $D34</f>
        <v>4</v>
      </c>
      <c r="BR34" s="67"/>
      <c r="BS34" s="67" t="s">
        <v>12</v>
      </c>
      <c r="BT34" s="336"/>
      <c r="BU34" s="68" t="s">
        <v>12</v>
      </c>
      <c r="BV34" s="68"/>
      <c r="BW34" s="68"/>
      <c r="BX34" s="68"/>
      <c r="BY34" s="360"/>
      <c r="BZ34" s="67"/>
      <c r="CA34" s="68" t="s">
        <v>12</v>
      </c>
      <c r="CB34" s="68"/>
      <c r="CC34" s="371"/>
      <c r="CD34" s="406">
        <f>COUNTIF(BR34:CB34,"=+") + $D34</f>
        <v>6</v>
      </c>
    </row>
    <row r="35" spans="1:82" ht="34.200000000000003" x14ac:dyDescent="0.3">
      <c r="A35" s="554"/>
      <c r="B35" s="79" t="s">
        <v>174</v>
      </c>
      <c r="C35" s="183" t="s">
        <v>152</v>
      </c>
      <c r="D35" s="396">
        <f>'Przedmioty ogólne'!D35</f>
        <v>6</v>
      </c>
      <c r="E35" s="116"/>
      <c r="F35" s="66"/>
      <c r="G35" s="321"/>
      <c r="H35" s="68"/>
      <c r="I35" s="68"/>
      <c r="J35" s="68"/>
      <c r="K35" s="66"/>
      <c r="L35" s="352"/>
      <c r="M35" s="66"/>
      <c r="N35" s="66"/>
      <c r="O35" s="67"/>
      <c r="P35" s="383"/>
      <c r="Q35" s="411">
        <f>COUNTIF(E35:O35,"=+") + $D35</f>
        <v>6</v>
      </c>
      <c r="R35" s="69"/>
      <c r="S35" s="68"/>
      <c r="T35" s="336"/>
      <c r="U35" s="68"/>
      <c r="V35" s="68"/>
      <c r="W35" s="68"/>
      <c r="X35" s="68"/>
      <c r="Y35" s="360"/>
      <c r="Z35" s="68"/>
      <c r="AA35" s="68"/>
      <c r="AB35" s="68"/>
      <c r="AC35" s="371"/>
      <c r="AD35" s="406">
        <f>COUNTIF(R35:AB35,"=+") + $D35</f>
        <v>6</v>
      </c>
      <c r="AE35" s="69"/>
      <c r="AF35" s="67"/>
      <c r="AG35" s="336"/>
      <c r="AH35" s="68"/>
      <c r="AI35" s="68"/>
      <c r="AJ35" s="68"/>
      <c r="AK35" s="68"/>
      <c r="AL35" s="360"/>
      <c r="AM35" s="68"/>
      <c r="AN35" s="68"/>
      <c r="AO35" s="68"/>
      <c r="AP35" s="371"/>
      <c r="AQ35" s="406">
        <f>COUNTIF(AE35:AO35,"=+") + $D35</f>
        <v>6</v>
      </c>
      <c r="AR35" s="69"/>
      <c r="AS35" s="68"/>
      <c r="AT35" s="336"/>
      <c r="AU35" s="68"/>
      <c r="AV35" s="68"/>
      <c r="AW35" s="68"/>
      <c r="AX35" s="68"/>
      <c r="AY35" s="360"/>
      <c r="AZ35" s="68"/>
      <c r="BA35" s="68"/>
      <c r="BB35" s="68"/>
      <c r="BC35" s="371"/>
      <c r="BD35" s="406">
        <f>COUNTIF(AR35:BB35,"=+") + $D35</f>
        <v>6</v>
      </c>
      <c r="BE35" s="68"/>
      <c r="BF35" s="67"/>
      <c r="BG35" s="332"/>
      <c r="BH35" s="69"/>
      <c r="BI35" s="68"/>
      <c r="BJ35" s="68"/>
      <c r="BK35" s="68" t="s">
        <v>12</v>
      </c>
      <c r="BL35" s="360"/>
      <c r="BM35" s="68"/>
      <c r="BN35" s="68"/>
      <c r="BO35" s="68"/>
      <c r="BP35" s="371"/>
      <c r="BQ35" s="406">
        <f>COUNTIF(BE35:BP35,"=+") + $D35</f>
        <v>7</v>
      </c>
      <c r="BR35" s="67"/>
      <c r="BS35" s="67"/>
      <c r="BT35" s="336"/>
      <c r="BU35" s="68"/>
      <c r="BV35" s="68"/>
      <c r="BW35" s="68"/>
      <c r="BX35" s="68"/>
      <c r="BY35" s="360"/>
      <c r="BZ35" s="67"/>
      <c r="CA35" s="68"/>
      <c r="CB35" s="68"/>
      <c r="CC35" s="371"/>
      <c r="CD35" s="406">
        <f>COUNTIF(BR35:CB35,"=+") + $D35</f>
        <v>6</v>
      </c>
    </row>
    <row r="36" spans="1:82" ht="22.8" x14ac:dyDescent="0.3">
      <c r="A36" s="555"/>
      <c r="B36" s="70" t="s">
        <v>175</v>
      </c>
      <c r="C36" s="177" t="s">
        <v>138</v>
      </c>
      <c r="D36" s="396">
        <f>'Przedmioty ogólne'!D36</f>
        <v>2</v>
      </c>
      <c r="E36" s="116"/>
      <c r="F36" s="66"/>
      <c r="G36" s="321"/>
      <c r="H36" s="68"/>
      <c r="I36" s="68"/>
      <c r="J36" s="68"/>
      <c r="K36" s="66"/>
      <c r="L36" s="352"/>
      <c r="M36" s="66"/>
      <c r="N36" s="66"/>
      <c r="O36" s="67"/>
      <c r="P36" s="383"/>
      <c r="Q36" s="411">
        <f>COUNTIF(E36:O36,"=+") + $D36</f>
        <v>2</v>
      </c>
      <c r="R36" s="69"/>
      <c r="S36" s="68"/>
      <c r="T36" s="336"/>
      <c r="U36" s="68"/>
      <c r="V36" s="68"/>
      <c r="W36" s="68"/>
      <c r="X36" s="68"/>
      <c r="Y36" s="360"/>
      <c r="Z36" s="68"/>
      <c r="AA36" s="68"/>
      <c r="AB36" s="68"/>
      <c r="AC36" s="371"/>
      <c r="AD36" s="406">
        <f>COUNTIF(R36:AB36,"=+") + $D36</f>
        <v>2</v>
      </c>
      <c r="AE36" s="69"/>
      <c r="AF36" s="67"/>
      <c r="AG36" s="332"/>
      <c r="AH36" s="67"/>
      <c r="AI36" s="68"/>
      <c r="AJ36" s="68"/>
      <c r="AK36" s="68"/>
      <c r="AL36" s="360"/>
      <c r="AM36" s="68"/>
      <c r="AN36" s="68"/>
      <c r="AO36" s="68"/>
      <c r="AP36" s="371"/>
      <c r="AQ36" s="406">
        <f>COUNTIF(AE36:AO36,"=+") + $D36</f>
        <v>2</v>
      </c>
      <c r="AR36" s="69"/>
      <c r="AS36" s="68"/>
      <c r="AT36" s="336"/>
      <c r="AU36" s="68"/>
      <c r="AV36" s="68"/>
      <c r="AW36" s="68"/>
      <c r="AX36" s="68"/>
      <c r="AY36" s="360"/>
      <c r="AZ36" s="68"/>
      <c r="BA36" s="68"/>
      <c r="BB36" s="68"/>
      <c r="BC36" s="371"/>
      <c r="BD36" s="406">
        <f>COUNTIF(AR36:BB36,"=+") + $D36</f>
        <v>2</v>
      </c>
      <c r="BE36" s="68"/>
      <c r="BF36" s="67"/>
      <c r="BG36" s="332"/>
      <c r="BH36" s="69"/>
      <c r="BI36" s="68"/>
      <c r="BJ36" s="68"/>
      <c r="BK36" s="68"/>
      <c r="BL36" s="360"/>
      <c r="BM36" s="68"/>
      <c r="BN36" s="68"/>
      <c r="BO36" s="68"/>
      <c r="BP36" s="371"/>
      <c r="BQ36" s="406">
        <f>COUNTIF(BE36:BP36,"=+") + $D36</f>
        <v>2</v>
      </c>
      <c r="BR36" s="67"/>
      <c r="BS36" s="67"/>
      <c r="BT36" s="336"/>
      <c r="BU36" s="68"/>
      <c r="BV36" s="68"/>
      <c r="BW36" s="68"/>
      <c r="BX36" s="68"/>
      <c r="BY36" s="360"/>
      <c r="BZ36" s="67"/>
      <c r="CA36" s="68"/>
      <c r="CB36" s="68"/>
      <c r="CC36" s="371"/>
      <c r="CD36" s="406">
        <f>COUNTIF(BR36:CB36,"=+") + $D36</f>
        <v>2</v>
      </c>
    </row>
    <row r="37" spans="1:82" ht="88.8" x14ac:dyDescent="0.3">
      <c r="A37" s="153" t="s">
        <v>144</v>
      </c>
      <c r="B37" s="84" t="s">
        <v>176</v>
      </c>
      <c r="C37" s="187" t="s">
        <v>139</v>
      </c>
      <c r="D37" s="396">
        <f>'Przedmioty ogólne'!D37</f>
        <v>10</v>
      </c>
      <c r="E37" s="116"/>
      <c r="F37" s="66"/>
      <c r="G37" s="321"/>
      <c r="H37" s="68"/>
      <c r="I37" s="68"/>
      <c r="J37" s="68"/>
      <c r="K37" s="66"/>
      <c r="L37" s="352"/>
      <c r="M37" s="66"/>
      <c r="N37" s="66"/>
      <c r="O37" s="67"/>
      <c r="P37" s="383"/>
      <c r="Q37" s="411">
        <f>COUNTIF(E37:O37,"=+") + $D37</f>
        <v>10</v>
      </c>
      <c r="R37" s="69"/>
      <c r="S37" s="68"/>
      <c r="T37" s="336"/>
      <c r="U37" s="68"/>
      <c r="V37" s="68"/>
      <c r="W37" s="68"/>
      <c r="X37" s="68"/>
      <c r="Y37" s="360"/>
      <c r="Z37" s="68"/>
      <c r="AA37" s="68"/>
      <c r="AB37" s="68"/>
      <c r="AC37" s="371"/>
      <c r="AD37" s="406">
        <f>COUNTIF(R37:AB37,"=+") + $D37</f>
        <v>10</v>
      </c>
      <c r="AE37" s="69"/>
      <c r="AF37" s="67"/>
      <c r="AG37" s="332"/>
      <c r="AH37" s="67"/>
      <c r="AI37" s="68"/>
      <c r="AJ37" s="68"/>
      <c r="AK37" s="68"/>
      <c r="AL37" s="360"/>
      <c r="AM37" s="68"/>
      <c r="AN37" s="68"/>
      <c r="AO37" s="68"/>
      <c r="AP37" s="371"/>
      <c r="AQ37" s="406">
        <f>COUNTIF(AE37:AO37,"=+") + $D37</f>
        <v>10</v>
      </c>
      <c r="AR37" s="69" t="s">
        <v>12</v>
      </c>
      <c r="AS37" s="68"/>
      <c r="AT37" s="336"/>
      <c r="AU37" s="68"/>
      <c r="AV37" s="68"/>
      <c r="AW37" s="68"/>
      <c r="AX37" s="68"/>
      <c r="AY37" s="360"/>
      <c r="AZ37" s="68"/>
      <c r="BA37" s="68"/>
      <c r="BB37" s="68"/>
      <c r="BC37" s="371"/>
      <c r="BD37" s="406">
        <f>COUNTIF(AR37:BB37,"=+") + $D37</f>
        <v>11</v>
      </c>
      <c r="BE37" s="68"/>
      <c r="BF37" s="67"/>
      <c r="BG37" s="332"/>
      <c r="BH37" s="69"/>
      <c r="BI37" s="68"/>
      <c r="BJ37" s="68"/>
      <c r="BK37" s="68" t="s">
        <v>12</v>
      </c>
      <c r="BL37" s="360"/>
      <c r="BM37" s="68"/>
      <c r="BN37" s="68"/>
      <c r="BO37" s="68" t="s">
        <v>12</v>
      </c>
      <c r="BP37" s="371"/>
      <c r="BQ37" s="406">
        <f>COUNTIF(BE37:BP37,"=+") + $D37</f>
        <v>12</v>
      </c>
      <c r="BR37" s="67"/>
      <c r="BS37" s="67"/>
      <c r="BT37" s="336"/>
      <c r="BU37" s="68"/>
      <c r="BV37" s="68"/>
      <c r="BW37" s="68"/>
      <c r="BX37" s="68"/>
      <c r="BY37" s="360"/>
      <c r="BZ37" s="67"/>
      <c r="CA37" s="68"/>
      <c r="CB37" s="68"/>
      <c r="CC37" s="371"/>
      <c r="CD37" s="406">
        <f>COUNTIF(BR37:CB37,"=+") + $D37</f>
        <v>10</v>
      </c>
    </row>
    <row r="38" spans="1:82" ht="88.8" thickBot="1" x14ac:dyDescent="0.35">
      <c r="A38" s="157" t="s">
        <v>143</v>
      </c>
      <c r="B38" s="158" t="s">
        <v>177</v>
      </c>
      <c r="C38" s="189" t="s">
        <v>140</v>
      </c>
      <c r="D38" s="396">
        <f>'Przedmioty ogólne'!D38</f>
        <v>2</v>
      </c>
      <c r="E38" s="116"/>
      <c r="F38" s="66"/>
      <c r="G38" s="325"/>
      <c r="H38" s="68"/>
      <c r="I38" s="68"/>
      <c r="J38" s="68"/>
      <c r="K38" s="66"/>
      <c r="L38" s="352"/>
      <c r="M38" s="66"/>
      <c r="N38" s="66"/>
      <c r="O38" s="67"/>
      <c r="P38" s="383"/>
      <c r="Q38" s="411">
        <f>COUNTIF(E38:O38,"=+") + $D38</f>
        <v>2</v>
      </c>
      <c r="R38" s="69"/>
      <c r="S38" s="68"/>
      <c r="T38" s="336"/>
      <c r="U38" s="68"/>
      <c r="V38" s="68"/>
      <c r="W38" s="68"/>
      <c r="X38" s="68"/>
      <c r="Y38" s="360"/>
      <c r="Z38" s="68"/>
      <c r="AA38" s="68"/>
      <c r="AB38" s="68"/>
      <c r="AC38" s="371"/>
      <c r="AD38" s="406">
        <f>COUNTIF(R38:AB38,"=+") + $D38</f>
        <v>2</v>
      </c>
      <c r="AE38" s="69"/>
      <c r="AF38" s="67"/>
      <c r="AG38" s="332"/>
      <c r="AH38" s="67"/>
      <c r="AI38" s="68"/>
      <c r="AJ38" s="68"/>
      <c r="AK38" s="68"/>
      <c r="AL38" s="360"/>
      <c r="AM38" s="68"/>
      <c r="AN38" s="68"/>
      <c r="AO38" s="68"/>
      <c r="AP38" s="371"/>
      <c r="AQ38" s="406">
        <f>COUNTIF(AE38:AO38,"=+") + $D38</f>
        <v>2</v>
      </c>
      <c r="AR38" s="69"/>
      <c r="AS38" s="68"/>
      <c r="AT38" s="336"/>
      <c r="AU38" s="68"/>
      <c r="AV38" s="68"/>
      <c r="AW38" s="68"/>
      <c r="AX38" s="68"/>
      <c r="AY38" s="360"/>
      <c r="AZ38" s="68"/>
      <c r="BA38" s="68"/>
      <c r="BB38" s="68"/>
      <c r="BC38" s="371"/>
      <c r="BD38" s="406">
        <f>COUNTIF(AR38:BB38,"=+") + $D38</f>
        <v>2</v>
      </c>
      <c r="BE38" s="68"/>
      <c r="BF38" s="67"/>
      <c r="BG38" s="332"/>
      <c r="BH38" s="69"/>
      <c r="BI38" s="68"/>
      <c r="BJ38" s="68"/>
      <c r="BK38" s="68"/>
      <c r="BL38" s="360"/>
      <c r="BM38" s="68"/>
      <c r="BN38" s="68"/>
      <c r="BO38" s="68"/>
      <c r="BP38" s="371"/>
      <c r="BQ38" s="406">
        <f>COUNTIF(BE38:BP38,"=+") + $D38</f>
        <v>2</v>
      </c>
      <c r="BR38" s="67"/>
      <c r="BS38" s="67"/>
      <c r="BT38" s="336"/>
      <c r="BU38" s="68"/>
      <c r="BV38" s="68"/>
      <c r="BW38" s="68"/>
      <c r="BX38" s="68"/>
      <c r="BY38" s="360"/>
      <c r="BZ38" s="67"/>
      <c r="CA38" s="68"/>
      <c r="CB38" s="68"/>
      <c r="CC38" s="371"/>
      <c r="CD38" s="406">
        <f>COUNTIF(BR38:CB38,"=+") + $D38</f>
        <v>2</v>
      </c>
    </row>
    <row r="39" spans="1:82" x14ac:dyDescent="0.3">
      <c r="A39" s="477"/>
      <c r="B39" s="478"/>
      <c r="C39" s="463" t="s">
        <v>226</v>
      </c>
      <c r="D39" s="397"/>
      <c r="E39" s="457">
        <f>COUNTIF(E20:E38,"=+")</f>
        <v>1</v>
      </c>
      <c r="F39" s="459">
        <f>COUNTIF(F20:F38,"=+")</f>
        <v>3</v>
      </c>
      <c r="G39" s="326"/>
      <c r="H39" s="461">
        <f>COUNTIF(H20:H38,"=+")</f>
        <v>2</v>
      </c>
      <c r="I39" s="461">
        <f>COUNTIF(I20:I38,"=+")</f>
        <v>5</v>
      </c>
      <c r="J39" s="461">
        <f>COUNTIF(J20:J38,"=+")</f>
        <v>3</v>
      </c>
      <c r="K39" s="459">
        <f>COUNTIF(K20:K38,"=+")</f>
        <v>2</v>
      </c>
      <c r="L39" s="353"/>
      <c r="M39" s="459">
        <f>COUNTIF(M20:M38,"=+")</f>
        <v>3</v>
      </c>
      <c r="N39" s="459">
        <f>COUNTIF(N20:N38,"=+")</f>
        <v>5</v>
      </c>
      <c r="O39" s="460">
        <f>COUNTIF(O20:O38,"=+")</f>
        <v>2</v>
      </c>
      <c r="P39" s="384"/>
      <c r="Q39" s="408"/>
      <c r="R39" s="462">
        <f>COUNTIF(R20:R38,"=+")</f>
        <v>3</v>
      </c>
      <c r="S39" s="461">
        <f>COUNTIF(S20:S38,"=+")</f>
        <v>3</v>
      </c>
      <c r="T39" s="333"/>
      <c r="U39" s="460">
        <f>COUNTIF(U20:U38,"=+")</f>
        <v>3</v>
      </c>
      <c r="V39" s="460">
        <f>COUNTIF(V20:V38,"=+")</f>
        <v>2</v>
      </c>
      <c r="W39" s="461">
        <f>COUNTIF(W20:W38,"=+")</f>
        <v>2</v>
      </c>
      <c r="X39" s="461">
        <f>COUNTIF(X20:X38,"=+")</f>
        <v>3</v>
      </c>
      <c r="Y39" s="361"/>
      <c r="Z39" s="461">
        <f>COUNTIF(Z20:Z38,"=+")</f>
        <v>1</v>
      </c>
      <c r="AA39" s="461">
        <f>COUNTIF(AA20:AA38,"=+")</f>
        <v>3</v>
      </c>
      <c r="AB39" s="461">
        <f>COUNTIF(AB20:AB38,"=+")</f>
        <v>3</v>
      </c>
      <c r="AC39" s="372"/>
      <c r="AD39" s="417"/>
      <c r="AE39" s="462">
        <f>COUNTIF(AE20:AE38,"=+")</f>
        <v>2</v>
      </c>
      <c r="AF39" s="461">
        <f>COUNTIF(AF20:AF38,"=+")</f>
        <v>3</v>
      </c>
      <c r="AG39" s="333"/>
      <c r="AH39" s="460">
        <f>COUNTIF(AH20:AH38,"=+")</f>
        <v>2</v>
      </c>
      <c r="AI39" s="461">
        <f>COUNTIF(AI20:AI38,"=+")</f>
        <v>2</v>
      </c>
      <c r="AJ39" s="461">
        <f>COUNTIF(AJ20:AJ38,"=+")</f>
        <v>3</v>
      </c>
      <c r="AK39" s="461">
        <f t="shared" ref="AK39" si="11">COUNTIF(AK20:AK38,"=+")</f>
        <v>2</v>
      </c>
      <c r="AL39" s="361"/>
      <c r="AM39" s="461">
        <f>COUNTIF(AM20:AM38,"=+")</f>
        <v>3</v>
      </c>
      <c r="AN39" s="461">
        <f>COUNTIF(AN20:AN38,"=+")</f>
        <v>2</v>
      </c>
      <c r="AO39" s="461">
        <f>COUNTIF(AO20:AO38,"=+")</f>
        <v>3</v>
      </c>
      <c r="AP39" s="372"/>
      <c r="AQ39" s="417"/>
      <c r="AR39" s="462">
        <f>COUNTIF(AR20:AR38,"=+")</f>
        <v>3</v>
      </c>
      <c r="AS39" s="461">
        <f>COUNTIF(AS20:AS38,"=+")</f>
        <v>2</v>
      </c>
      <c r="AT39" s="343"/>
      <c r="AU39" s="461">
        <f t="shared" ref="AU39:AX39" si="12">COUNTIF(AU20:AU38,"=+")</f>
        <v>1</v>
      </c>
      <c r="AV39" s="461">
        <f t="shared" si="12"/>
        <v>3</v>
      </c>
      <c r="AW39" s="461">
        <f t="shared" si="12"/>
        <v>3</v>
      </c>
      <c r="AX39" s="461">
        <f t="shared" si="12"/>
        <v>2</v>
      </c>
      <c r="AY39" s="361"/>
      <c r="AZ39" s="461">
        <f>COUNTIF(AZ20:AZ38,"=+")</f>
        <v>3</v>
      </c>
      <c r="BA39" s="461">
        <f>COUNTIF(BA20:BA38,"=+")</f>
        <v>3</v>
      </c>
      <c r="BB39" s="461">
        <f>COUNTIF(BB20:BB38,"=+")</f>
        <v>4</v>
      </c>
      <c r="BC39" s="372"/>
      <c r="BD39" s="417"/>
      <c r="BE39" s="461">
        <f t="shared" ref="BE39:BF39" si="13">COUNTIF(BE20:BE38,"=+")</f>
        <v>3</v>
      </c>
      <c r="BF39" s="460">
        <f t="shared" si="13"/>
        <v>1</v>
      </c>
      <c r="BG39" s="333"/>
      <c r="BH39" s="462">
        <f>COUNTIF(BH20:BH38,"=+")</f>
        <v>2</v>
      </c>
      <c r="BI39" s="461">
        <f>COUNTIF(BI20:BI38,"=+")</f>
        <v>2</v>
      </c>
      <c r="BJ39" s="461">
        <f>COUNTIF(BJ20:BJ38,"=+")</f>
        <v>2</v>
      </c>
      <c r="BK39" s="461">
        <f t="shared" ref="BK39" si="14">COUNTIF(BK20:BK38,"=+")</f>
        <v>7</v>
      </c>
      <c r="BL39" s="361"/>
      <c r="BM39" s="461">
        <f>COUNTIF(BM20:BM38,"=+")</f>
        <v>3</v>
      </c>
      <c r="BN39" s="461">
        <f>COUNTIF(BN20:BN38,"=+")</f>
        <v>3</v>
      </c>
      <c r="BO39" s="461">
        <f t="shared" ref="BO39" si="15">COUNTIF(BO20:BO38,"=+")</f>
        <v>3</v>
      </c>
      <c r="BP39" s="372"/>
      <c r="BQ39" s="417"/>
      <c r="BR39" s="460">
        <v>3</v>
      </c>
      <c r="BS39" s="460">
        <v>3</v>
      </c>
      <c r="BT39" s="343"/>
      <c r="BU39" s="461">
        <f>COUNTIF(BU20:BU38,"=+")</f>
        <v>3</v>
      </c>
      <c r="BV39" s="460">
        <f t="shared" ref="BV39:BX39" si="16">COUNTIF(BV20:BV38,"=+")</f>
        <v>3</v>
      </c>
      <c r="BW39" s="460">
        <f t="shared" si="16"/>
        <v>2</v>
      </c>
      <c r="BX39" s="460">
        <f t="shared" si="16"/>
        <v>3</v>
      </c>
      <c r="BY39" s="361"/>
      <c r="BZ39" s="460">
        <f>COUNTIF(BZ20:BZ38,"=+")</f>
        <v>2</v>
      </c>
      <c r="CA39" s="461">
        <f>COUNTIF(CA20:CA38,"=+")</f>
        <v>3</v>
      </c>
      <c r="CB39" s="461">
        <f>COUNTIF(CB20:CB38,"=+")</f>
        <v>3</v>
      </c>
      <c r="CC39" s="372"/>
      <c r="CD39" s="417"/>
    </row>
    <row r="40" spans="1:82" ht="12.75" customHeight="1" x14ac:dyDescent="0.3">
      <c r="A40" s="545" t="s">
        <v>117</v>
      </c>
      <c r="B40" s="547" t="s">
        <v>11</v>
      </c>
      <c r="C40" s="549" t="s">
        <v>227</v>
      </c>
      <c r="D40" s="398"/>
      <c r="E40" s="117"/>
      <c r="F40" s="73"/>
      <c r="G40" s="323"/>
      <c r="H40" s="74"/>
      <c r="I40" s="74"/>
      <c r="J40" s="74"/>
      <c r="K40" s="73"/>
      <c r="L40" s="354"/>
      <c r="M40" s="73"/>
      <c r="N40" s="73"/>
      <c r="O40" s="74"/>
      <c r="P40" s="385"/>
      <c r="Q40" s="412"/>
      <c r="R40" s="122"/>
      <c r="S40" s="75"/>
      <c r="T40" s="334"/>
      <c r="U40" s="74"/>
      <c r="V40" s="74"/>
      <c r="W40" s="74"/>
      <c r="X40" s="74"/>
      <c r="Y40" s="362"/>
      <c r="Z40" s="75"/>
      <c r="AA40" s="75"/>
      <c r="AB40" s="75"/>
      <c r="AC40" s="373"/>
      <c r="AD40" s="420"/>
      <c r="AE40" s="122"/>
      <c r="AF40" s="75"/>
      <c r="AG40" s="334"/>
      <c r="AH40" s="74"/>
      <c r="AI40" s="74"/>
      <c r="AJ40" s="74"/>
      <c r="AK40" s="74"/>
      <c r="AL40" s="362"/>
      <c r="AM40" s="75"/>
      <c r="AN40" s="75"/>
      <c r="AO40" s="75"/>
      <c r="AP40" s="373"/>
      <c r="AQ40" s="420"/>
      <c r="AR40" s="122"/>
      <c r="AS40" s="75"/>
      <c r="AT40" s="344"/>
      <c r="AU40" s="74"/>
      <c r="AV40" s="74"/>
      <c r="AW40" s="74"/>
      <c r="AX40" s="74"/>
      <c r="AY40" s="362"/>
      <c r="AZ40" s="75"/>
      <c r="BA40" s="75"/>
      <c r="BB40" s="75"/>
      <c r="BC40" s="373"/>
      <c r="BD40" s="420"/>
      <c r="BE40" s="74"/>
      <c r="BF40" s="74"/>
      <c r="BG40" s="334"/>
      <c r="BH40" s="122"/>
      <c r="BI40" s="75"/>
      <c r="BJ40" s="75"/>
      <c r="BK40" s="74"/>
      <c r="BL40" s="362"/>
      <c r="BM40" s="75"/>
      <c r="BN40" s="75"/>
      <c r="BO40" s="74"/>
      <c r="BP40" s="373"/>
      <c r="BQ40" s="420"/>
      <c r="BR40" s="75"/>
      <c r="BS40" s="75"/>
      <c r="BT40" s="344"/>
      <c r="BU40" s="75"/>
      <c r="BV40" s="74"/>
      <c r="BW40" s="74"/>
      <c r="BX40" s="74"/>
      <c r="BY40" s="362"/>
      <c r="BZ40" s="74"/>
      <c r="CA40" s="75"/>
      <c r="CB40" s="75"/>
      <c r="CC40" s="373"/>
      <c r="CD40" s="420"/>
    </row>
    <row r="41" spans="1:82" ht="15" thickBot="1" x14ac:dyDescent="0.35">
      <c r="A41" s="529"/>
      <c r="B41" s="548"/>
      <c r="C41" s="550"/>
      <c r="D41" s="399"/>
      <c r="E41" s="118"/>
      <c r="F41" s="76"/>
      <c r="G41" s="324"/>
      <c r="H41" s="77"/>
      <c r="I41" s="77"/>
      <c r="J41" s="77"/>
      <c r="K41" s="76"/>
      <c r="L41" s="355"/>
      <c r="M41" s="76"/>
      <c r="N41" s="76"/>
      <c r="O41" s="77"/>
      <c r="P41" s="386"/>
      <c r="Q41" s="410"/>
      <c r="R41" s="123"/>
      <c r="S41" s="78"/>
      <c r="T41" s="335"/>
      <c r="U41" s="77"/>
      <c r="V41" s="77"/>
      <c r="W41" s="77"/>
      <c r="X41" s="77"/>
      <c r="Y41" s="363"/>
      <c r="Z41" s="78"/>
      <c r="AA41" s="78"/>
      <c r="AB41" s="78"/>
      <c r="AC41" s="374"/>
      <c r="AD41" s="419"/>
      <c r="AE41" s="123"/>
      <c r="AF41" s="78"/>
      <c r="AG41" s="335"/>
      <c r="AH41" s="77"/>
      <c r="AI41" s="77"/>
      <c r="AJ41" s="77"/>
      <c r="AK41" s="77"/>
      <c r="AL41" s="363"/>
      <c r="AM41" s="78"/>
      <c r="AN41" s="78"/>
      <c r="AO41" s="78"/>
      <c r="AP41" s="374"/>
      <c r="AQ41" s="426"/>
      <c r="AR41" s="123"/>
      <c r="AS41" s="78"/>
      <c r="AT41" s="345"/>
      <c r="AU41" s="77"/>
      <c r="AV41" s="77"/>
      <c r="AW41" s="77"/>
      <c r="AX41" s="77"/>
      <c r="AY41" s="363"/>
      <c r="AZ41" s="78"/>
      <c r="BA41" s="78"/>
      <c r="BB41" s="78"/>
      <c r="BC41" s="374"/>
      <c r="BD41" s="419"/>
      <c r="BE41" s="77"/>
      <c r="BF41" s="77"/>
      <c r="BG41" s="335"/>
      <c r="BH41" s="123"/>
      <c r="BI41" s="78"/>
      <c r="BJ41" s="78"/>
      <c r="BK41" s="77"/>
      <c r="BL41" s="363"/>
      <c r="BM41" s="78"/>
      <c r="BN41" s="78"/>
      <c r="BO41" s="77"/>
      <c r="BP41" s="374"/>
      <c r="BQ41" s="419"/>
      <c r="BR41" s="78"/>
      <c r="BS41" s="78"/>
      <c r="BT41" s="345"/>
      <c r="BU41" s="78"/>
      <c r="BV41" s="77"/>
      <c r="BW41" s="77"/>
      <c r="BX41" s="77"/>
      <c r="BY41" s="363"/>
      <c r="BZ41" s="77"/>
      <c r="CA41" s="78"/>
      <c r="CB41" s="78"/>
      <c r="CC41" s="374"/>
      <c r="CD41" s="419"/>
    </row>
    <row r="42" spans="1:82" x14ac:dyDescent="0.3">
      <c r="A42" s="542" t="s">
        <v>153</v>
      </c>
      <c r="B42" s="64" t="str">
        <f>'Przedmioty ogólne'!B42</f>
        <v>T1A_K01</v>
      </c>
      <c r="C42" s="190" t="s">
        <v>155</v>
      </c>
      <c r="D42" s="390">
        <f>'Przedmioty ogólne'!D42</f>
        <v>22</v>
      </c>
      <c r="E42" s="115"/>
      <c r="F42" s="80"/>
      <c r="G42" s="321"/>
      <c r="H42" s="85"/>
      <c r="I42" s="82"/>
      <c r="J42" s="82"/>
      <c r="K42" s="86" t="s">
        <v>12</v>
      </c>
      <c r="L42" s="352"/>
      <c r="M42" s="80"/>
      <c r="N42" s="80"/>
      <c r="O42" s="81" t="s">
        <v>12</v>
      </c>
      <c r="P42" s="383"/>
      <c r="Q42" s="411">
        <f>COUNTIF(E42:O42,"=+") + $D42</f>
        <v>24</v>
      </c>
      <c r="R42" s="83"/>
      <c r="S42" s="82"/>
      <c r="T42" s="332"/>
      <c r="U42" s="81" t="s">
        <v>12</v>
      </c>
      <c r="V42" s="81"/>
      <c r="W42" s="82"/>
      <c r="X42" s="85" t="s">
        <v>12</v>
      </c>
      <c r="Y42" s="360"/>
      <c r="Z42" s="82"/>
      <c r="AA42" s="82"/>
      <c r="AB42" s="82"/>
      <c r="AC42" s="371"/>
      <c r="AD42" s="406">
        <f>COUNTIF(R42:AB42,"=+") + $D42</f>
        <v>24</v>
      </c>
      <c r="AE42" s="83" t="s">
        <v>12</v>
      </c>
      <c r="AF42" s="81" t="s">
        <v>12</v>
      </c>
      <c r="AG42" s="332"/>
      <c r="AH42" s="81" t="s">
        <v>12</v>
      </c>
      <c r="AI42" s="82"/>
      <c r="AJ42" s="82" t="s">
        <v>12</v>
      </c>
      <c r="AK42" s="82" t="s">
        <v>12</v>
      </c>
      <c r="AL42" s="360"/>
      <c r="AM42" s="82"/>
      <c r="AN42" s="82"/>
      <c r="AO42" s="82"/>
      <c r="AP42" s="371"/>
      <c r="AQ42" s="406">
        <f>COUNTIF(AE46:AO46,"=+") + $D42</f>
        <v>27</v>
      </c>
      <c r="AR42" s="165"/>
      <c r="AS42" s="166" t="s">
        <v>12</v>
      </c>
      <c r="AT42" s="336"/>
      <c r="AU42" s="166" t="s">
        <v>12</v>
      </c>
      <c r="AV42" s="169" t="s">
        <v>12</v>
      </c>
      <c r="AW42" s="171"/>
      <c r="AX42" s="168" t="s">
        <v>12</v>
      </c>
      <c r="AY42" s="360"/>
      <c r="AZ42" s="82" t="s">
        <v>12</v>
      </c>
      <c r="BA42" s="82" t="s">
        <v>12</v>
      </c>
      <c r="BB42" s="82"/>
      <c r="BC42" s="371"/>
      <c r="BD42" s="421">
        <f>COUNTIF(AR42:BB42,"=+") + $D42</f>
        <v>28</v>
      </c>
      <c r="BE42" s="82"/>
      <c r="BF42" s="81" t="s">
        <v>12</v>
      </c>
      <c r="BG42" s="332"/>
      <c r="BH42" s="83"/>
      <c r="BI42" s="82"/>
      <c r="BJ42" s="85"/>
      <c r="BK42" s="82"/>
      <c r="BL42" s="360"/>
      <c r="BM42" s="82"/>
      <c r="BN42" s="82" t="s">
        <v>12</v>
      </c>
      <c r="BO42" s="82"/>
      <c r="BP42" s="371"/>
      <c r="BQ42" s="405">
        <f>COUNTIF(BE42:BP42,"=+") + $D42</f>
        <v>24</v>
      </c>
      <c r="BR42" s="81" t="s">
        <v>12</v>
      </c>
      <c r="BS42" s="81" t="s">
        <v>12</v>
      </c>
      <c r="BT42" s="336"/>
      <c r="BU42" s="82" t="s">
        <v>12</v>
      </c>
      <c r="BV42" s="85" t="s">
        <v>12</v>
      </c>
      <c r="BW42" s="85"/>
      <c r="BX42" s="85" t="s">
        <v>12</v>
      </c>
      <c r="BY42" s="360"/>
      <c r="BZ42" s="81" t="s">
        <v>12</v>
      </c>
      <c r="CA42" s="82" t="s">
        <v>12</v>
      </c>
      <c r="CB42" s="82"/>
      <c r="CC42" s="371"/>
      <c r="CD42" s="405">
        <f>COUNTIF(BR42:CB42,"=+") + $D42</f>
        <v>29</v>
      </c>
    </row>
    <row r="43" spans="1:82" ht="69" customHeight="1" x14ac:dyDescent="0.3">
      <c r="A43" s="543"/>
      <c r="B43" s="87" t="str">
        <f>'Przedmioty ogólne'!B43</f>
        <v>T1A_K02</v>
      </c>
      <c r="C43" s="177" t="s">
        <v>156</v>
      </c>
      <c r="D43" s="400">
        <f>'Przedmioty ogólne'!D43</f>
        <v>32</v>
      </c>
      <c r="E43" s="119" t="s">
        <v>12</v>
      </c>
      <c r="F43" s="88"/>
      <c r="G43" s="327"/>
      <c r="H43" s="90"/>
      <c r="I43" s="91" t="s">
        <v>12</v>
      </c>
      <c r="J43" s="91"/>
      <c r="K43" s="92" t="s">
        <v>12</v>
      </c>
      <c r="L43" s="356"/>
      <c r="M43" s="88" t="s">
        <v>12</v>
      </c>
      <c r="N43" s="88" t="s">
        <v>12</v>
      </c>
      <c r="O43" s="89" t="s">
        <v>12</v>
      </c>
      <c r="P43" s="387"/>
      <c r="Q43" s="413">
        <f>COUNTIF(E43:O43,"=+") + $D43</f>
        <v>38</v>
      </c>
      <c r="R43" s="93"/>
      <c r="S43" s="91" t="s">
        <v>12</v>
      </c>
      <c r="T43" s="337"/>
      <c r="U43" s="89" t="s">
        <v>12</v>
      </c>
      <c r="V43" s="89" t="s">
        <v>12</v>
      </c>
      <c r="W43" s="90" t="s">
        <v>12</v>
      </c>
      <c r="X43" s="90" t="s">
        <v>12</v>
      </c>
      <c r="Y43" s="364"/>
      <c r="Z43" s="91" t="s">
        <v>12</v>
      </c>
      <c r="AA43" s="91" t="s">
        <v>12</v>
      </c>
      <c r="AB43" s="90" t="s">
        <v>12</v>
      </c>
      <c r="AC43" s="375"/>
      <c r="AD43" s="421">
        <f>COUNTIF(R43:AB43,"=+") + $D43</f>
        <v>40</v>
      </c>
      <c r="AE43" s="93" t="s">
        <v>12</v>
      </c>
      <c r="AF43" s="104" t="s">
        <v>12</v>
      </c>
      <c r="AG43" s="337"/>
      <c r="AH43" s="104" t="s">
        <v>12</v>
      </c>
      <c r="AI43" s="91"/>
      <c r="AJ43" s="90" t="s">
        <v>12</v>
      </c>
      <c r="AK43" s="90" t="s">
        <v>12</v>
      </c>
      <c r="AL43" s="364"/>
      <c r="AM43" s="90"/>
      <c r="AN43" s="90"/>
      <c r="AO43" s="90"/>
      <c r="AP43" s="375"/>
      <c r="AQ43" s="421">
        <f>COUNTIF(AE46:AO46,"=+") + $D43</f>
        <v>37</v>
      </c>
      <c r="AR43" s="167"/>
      <c r="AS43" s="162" t="s">
        <v>12</v>
      </c>
      <c r="AT43" s="336"/>
      <c r="AU43" s="162" t="s">
        <v>12</v>
      </c>
      <c r="AV43" s="162"/>
      <c r="AW43" s="170" t="s">
        <v>12</v>
      </c>
      <c r="AX43" s="161"/>
      <c r="AY43" s="364"/>
      <c r="AZ43" s="159" t="s">
        <v>12</v>
      </c>
      <c r="BA43" s="159" t="s">
        <v>12</v>
      </c>
      <c r="BB43" s="159" t="s">
        <v>12</v>
      </c>
      <c r="BC43" s="375"/>
      <c r="BD43" s="421">
        <f>COUNTIF(AR43:BB43,"=+") + $D43</f>
        <v>38</v>
      </c>
      <c r="BE43" s="90" t="s">
        <v>12</v>
      </c>
      <c r="BF43" s="104"/>
      <c r="BG43" s="337"/>
      <c r="BH43" s="93" t="s">
        <v>12</v>
      </c>
      <c r="BI43" s="90" t="s">
        <v>12</v>
      </c>
      <c r="BJ43" s="91"/>
      <c r="BK43" s="90" t="s">
        <v>12</v>
      </c>
      <c r="BL43" s="364"/>
      <c r="BM43" s="90" t="s">
        <v>12</v>
      </c>
      <c r="BN43" s="90"/>
      <c r="BO43" s="91" t="s">
        <v>12</v>
      </c>
      <c r="BP43" s="375"/>
      <c r="BQ43" s="405">
        <f>COUNTIF(BE43:BP43,"=+") + $D43</f>
        <v>38</v>
      </c>
      <c r="BR43" s="89" t="s">
        <v>12</v>
      </c>
      <c r="BS43" s="89" t="s">
        <v>12</v>
      </c>
      <c r="BT43" s="347"/>
      <c r="BU43" s="91" t="s">
        <v>12</v>
      </c>
      <c r="BV43" s="91" t="s">
        <v>12</v>
      </c>
      <c r="BW43" s="91"/>
      <c r="BX43" s="91" t="s">
        <v>12</v>
      </c>
      <c r="BY43" s="364"/>
      <c r="BZ43" s="89"/>
      <c r="CA43" s="91" t="s">
        <v>12</v>
      </c>
      <c r="CB43" s="91" t="s">
        <v>12</v>
      </c>
      <c r="CC43" s="375"/>
      <c r="CD43" s="421">
        <f>COUNTIF(BR43:CB43,"=+") + $D43</f>
        <v>39</v>
      </c>
    </row>
    <row r="44" spans="1:82" ht="91.5" customHeight="1" x14ac:dyDescent="0.3">
      <c r="A44" s="153" t="s">
        <v>158</v>
      </c>
      <c r="B44" s="70" t="str">
        <f>'Przedmioty ogólne'!B44</f>
        <v>T1A_K03</v>
      </c>
      <c r="C44" s="192" t="s">
        <v>157</v>
      </c>
      <c r="D44" s="401">
        <f>'Przedmioty ogólne'!D44</f>
        <v>18</v>
      </c>
      <c r="E44" s="120"/>
      <c r="F44" s="94" t="s">
        <v>12</v>
      </c>
      <c r="G44" s="327"/>
      <c r="H44" s="96"/>
      <c r="I44" s="96"/>
      <c r="J44" s="96"/>
      <c r="K44" s="94"/>
      <c r="L44" s="356"/>
      <c r="M44" s="94" t="s">
        <v>12</v>
      </c>
      <c r="N44" s="94"/>
      <c r="O44" s="95"/>
      <c r="P44" s="387"/>
      <c r="Q44" s="414">
        <f>COUNTIF(E44:O44,"=+") + $D44</f>
        <v>20</v>
      </c>
      <c r="R44" s="97" t="s">
        <v>12</v>
      </c>
      <c r="S44" s="100" t="s">
        <v>12</v>
      </c>
      <c r="T44" s="338"/>
      <c r="U44" s="102" t="s">
        <v>12</v>
      </c>
      <c r="V44" s="102"/>
      <c r="W44" s="100"/>
      <c r="X44" s="100" t="s">
        <v>12</v>
      </c>
      <c r="Y44" s="365"/>
      <c r="Z44" s="100"/>
      <c r="AA44" s="96" t="s">
        <v>12</v>
      </c>
      <c r="AB44" s="96" t="s">
        <v>12</v>
      </c>
      <c r="AC44" s="375"/>
      <c r="AD44" s="422">
        <f>COUNTIF(R44:AB44,"=+") + $D44</f>
        <v>24</v>
      </c>
      <c r="AE44" s="97"/>
      <c r="AF44" s="95"/>
      <c r="AG44" s="338"/>
      <c r="AH44" s="95" t="s">
        <v>12</v>
      </c>
      <c r="AI44" s="98" t="s">
        <v>12</v>
      </c>
      <c r="AJ44" s="96"/>
      <c r="AK44" s="96"/>
      <c r="AL44" s="364"/>
      <c r="AM44" s="96"/>
      <c r="AN44" s="96"/>
      <c r="AO44" s="96"/>
      <c r="AP44" s="375"/>
      <c r="AQ44" s="421">
        <f>COUNTIF(AE46:AO46,"=+") + $D44</f>
        <v>23</v>
      </c>
      <c r="AR44" s="163" t="s">
        <v>12</v>
      </c>
      <c r="AS44" s="163" t="s">
        <v>12</v>
      </c>
      <c r="AT44" s="338"/>
      <c r="AU44" s="163"/>
      <c r="AV44" s="164" t="s">
        <v>12</v>
      </c>
      <c r="AW44" s="164" t="s">
        <v>12</v>
      </c>
      <c r="AX44" s="99" t="s">
        <v>12</v>
      </c>
      <c r="AY44" s="364"/>
      <c r="AZ44" s="99"/>
      <c r="BA44" s="99"/>
      <c r="BB44" s="100" t="s">
        <v>12</v>
      </c>
      <c r="BC44" s="376"/>
      <c r="BD44" s="421">
        <f>COUNTIF(AR44:BB44,"=+") + $D44</f>
        <v>24</v>
      </c>
      <c r="BE44" s="100" t="s">
        <v>12</v>
      </c>
      <c r="BF44" s="102"/>
      <c r="BG44" s="338"/>
      <c r="BH44" s="101" t="s">
        <v>12</v>
      </c>
      <c r="BI44" s="100"/>
      <c r="BJ44" s="99"/>
      <c r="BK44" s="100"/>
      <c r="BL44" s="365"/>
      <c r="BM44" s="100"/>
      <c r="BN44" s="100"/>
      <c r="BO44" s="99"/>
      <c r="BP44" s="376"/>
      <c r="BQ44" s="405">
        <f>COUNTIF(BE44:BP44,"=+") + $D44</f>
        <v>20</v>
      </c>
      <c r="BR44" s="102"/>
      <c r="BS44" s="102" t="s">
        <v>12</v>
      </c>
      <c r="BT44" s="348"/>
      <c r="BU44" s="100"/>
      <c r="BV44" s="100"/>
      <c r="BW44" s="100"/>
      <c r="BX44" s="100"/>
      <c r="BY44" s="365"/>
      <c r="BZ44" s="102"/>
      <c r="CA44" s="100" t="s">
        <v>12</v>
      </c>
      <c r="CB44" s="100"/>
      <c r="CC44" s="376"/>
      <c r="CD44" s="427">
        <f>COUNTIF(BR44:CB44,"=+") + $D44</f>
        <v>20</v>
      </c>
    </row>
    <row r="45" spans="1:82" ht="45.6" x14ac:dyDescent="0.3">
      <c r="A45" s="544" t="s">
        <v>154</v>
      </c>
      <c r="B45" s="65" t="str">
        <f>'Przedmioty ogólne'!B45</f>
        <v>T1A_K04</v>
      </c>
      <c r="C45" s="485" t="s">
        <v>179</v>
      </c>
      <c r="D45" s="402">
        <f>'Przedmioty ogólne'!D45</f>
        <v>15</v>
      </c>
      <c r="E45" s="121"/>
      <c r="F45" s="86" t="s">
        <v>12</v>
      </c>
      <c r="G45" s="321"/>
      <c r="H45" s="85" t="s">
        <v>12</v>
      </c>
      <c r="I45" s="85"/>
      <c r="J45" s="85" t="s">
        <v>12</v>
      </c>
      <c r="K45" s="86"/>
      <c r="L45" s="352"/>
      <c r="M45" s="86"/>
      <c r="N45" s="86"/>
      <c r="O45" s="103"/>
      <c r="P45" s="383"/>
      <c r="Q45" s="407">
        <f>COUNTIF(E45:O45,"=+") + $D45</f>
        <v>18</v>
      </c>
      <c r="R45" s="124" t="s">
        <v>12</v>
      </c>
      <c r="S45" s="82"/>
      <c r="T45" s="332"/>
      <c r="U45" s="81"/>
      <c r="V45" s="81"/>
      <c r="W45" s="82"/>
      <c r="X45" s="85"/>
      <c r="Y45" s="360"/>
      <c r="Z45" s="82"/>
      <c r="AA45" s="82"/>
      <c r="AB45" s="82"/>
      <c r="AC45" s="371"/>
      <c r="AD45" s="405">
        <f>COUNTIF(R45:AB45,"=+") + $D45</f>
        <v>16</v>
      </c>
      <c r="AE45" s="124"/>
      <c r="AF45" s="103"/>
      <c r="AG45" s="332"/>
      <c r="AH45" s="81"/>
      <c r="AI45" s="82"/>
      <c r="AJ45" s="82"/>
      <c r="AK45" s="82"/>
      <c r="AL45" s="360"/>
      <c r="AM45" s="85" t="s">
        <v>12</v>
      </c>
      <c r="AN45" s="82" t="s">
        <v>12</v>
      </c>
      <c r="AO45" s="85" t="s">
        <v>12</v>
      </c>
      <c r="AP45" s="371"/>
      <c r="AQ45" s="405">
        <f>COUNTIF(AE46:AO46,"=+") + $D45</f>
        <v>20</v>
      </c>
      <c r="AR45" s="165" t="s">
        <v>12</v>
      </c>
      <c r="AS45" s="168"/>
      <c r="AT45" s="336"/>
      <c r="AU45" s="82"/>
      <c r="AV45" s="82"/>
      <c r="AW45" s="159"/>
      <c r="AX45" s="85"/>
      <c r="AY45" s="360"/>
      <c r="AZ45" s="85" t="s">
        <v>12</v>
      </c>
      <c r="BA45" s="85" t="s">
        <v>12</v>
      </c>
      <c r="BB45" s="82"/>
      <c r="BC45" s="371"/>
      <c r="BD45" s="421">
        <f>COUNTIF(AR45:BB45,"=+") + $D45</f>
        <v>18</v>
      </c>
      <c r="BE45" s="82"/>
      <c r="BF45" s="81"/>
      <c r="BG45" s="332"/>
      <c r="BH45" s="124"/>
      <c r="BI45" s="85"/>
      <c r="BJ45" s="82" t="s">
        <v>12</v>
      </c>
      <c r="BK45" s="82" t="s">
        <v>12</v>
      </c>
      <c r="BL45" s="360"/>
      <c r="BM45" s="85"/>
      <c r="BN45" s="85"/>
      <c r="BO45" s="82"/>
      <c r="BP45" s="371"/>
      <c r="BQ45" s="405">
        <f>COUNTIF(BE45:BP45,"=+") + $D45</f>
        <v>17</v>
      </c>
      <c r="BR45" s="81"/>
      <c r="BS45" s="81"/>
      <c r="BT45" s="336"/>
      <c r="BU45" s="82"/>
      <c r="BV45" s="82"/>
      <c r="BW45" s="82" t="s">
        <v>12</v>
      </c>
      <c r="BX45" s="82"/>
      <c r="BY45" s="360"/>
      <c r="BZ45" s="81"/>
      <c r="CA45" s="85"/>
      <c r="CB45" s="85" t="s">
        <v>12</v>
      </c>
      <c r="CC45" s="371"/>
      <c r="CD45" s="405">
        <f>COUNTIF(BR45:CB45,"=+") + $D45</f>
        <v>17</v>
      </c>
    </row>
    <row r="46" spans="1:82" ht="28.5" customHeight="1" x14ac:dyDescent="0.3">
      <c r="A46" s="543"/>
      <c r="B46" s="65" t="str">
        <f>'Przedmioty ogólne'!B46</f>
        <v>T1A_K05</v>
      </c>
      <c r="C46" s="177" t="s">
        <v>178</v>
      </c>
      <c r="D46" s="400">
        <f>'Przedmioty ogólne'!D46</f>
        <v>13</v>
      </c>
      <c r="E46" s="119" t="s">
        <v>12</v>
      </c>
      <c r="F46" s="88" t="s">
        <v>12</v>
      </c>
      <c r="G46" s="327"/>
      <c r="H46" s="90" t="s">
        <v>12</v>
      </c>
      <c r="I46" s="90"/>
      <c r="J46" s="90"/>
      <c r="K46" s="88" t="s">
        <v>12</v>
      </c>
      <c r="L46" s="356"/>
      <c r="M46" s="88" t="s">
        <v>12</v>
      </c>
      <c r="N46" s="88"/>
      <c r="O46" s="104"/>
      <c r="P46" s="387"/>
      <c r="Q46" s="413">
        <f>COUNTIF(E46:O46,"=+") + $D46</f>
        <v>18</v>
      </c>
      <c r="R46" s="93"/>
      <c r="S46" s="90" t="s">
        <v>12</v>
      </c>
      <c r="T46" s="337"/>
      <c r="U46" s="104"/>
      <c r="V46" s="104"/>
      <c r="W46" s="90"/>
      <c r="X46" s="90"/>
      <c r="Y46" s="364"/>
      <c r="Z46" s="90"/>
      <c r="AA46" s="90" t="s">
        <v>12</v>
      </c>
      <c r="AB46" s="90"/>
      <c r="AC46" s="375"/>
      <c r="AD46" s="421">
        <f>COUNTIF(R46:AB46,"=+") + $D46</f>
        <v>15</v>
      </c>
      <c r="AE46" s="93" t="s">
        <v>12</v>
      </c>
      <c r="AF46" s="104" t="s">
        <v>12</v>
      </c>
      <c r="AG46" s="337"/>
      <c r="AH46" s="104"/>
      <c r="AI46" s="90" t="s">
        <v>12</v>
      </c>
      <c r="AJ46" s="90"/>
      <c r="AK46" s="90"/>
      <c r="AL46" s="364"/>
      <c r="AM46" s="90" t="s">
        <v>12</v>
      </c>
      <c r="AN46" s="90"/>
      <c r="AO46" s="90" t="s">
        <v>12</v>
      </c>
      <c r="AP46" s="379"/>
      <c r="AQ46" s="472">
        <f>COUNTIF(AE46:AO46,"=+") + $D46</f>
        <v>18</v>
      </c>
      <c r="AR46" s="473"/>
      <c r="AS46" s="161"/>
      <c r="AT46" s="336"/>
      <c r="AU46" s="90"/>
      <c r="AV46" s="90" t="s">
        <v>12</v>
      </c>
      <c r="AW46" s="91" t="s">
        <v>12</v>
      </c>
      <c r="AX46" s="91" t="s">
        <v>12</v>
      </c>
      <c r="AY46" s="364"/>
      <c r="AZ46" s="96"/>
      <c r="BA46" s="96"/>
      <c r="BB46" s="96"/>
      <c r="BC46" s="375"/>
      <c r="BD46" s="421">
        <f>COUNTIF(AR46:BB46,"=+") + $D46</f>
        <v>16</v>
      </c>
      <c r="BE46" s="90" t="s">
        <v>12</v>
      </c>
      <c r="BF46" s="104" t="s">
        <v>12</v>
      </c>
      <c r="BG46" s="337"/>
      <c r="BH46" s="93" t="s">
        <v>12</v>
      </c>
      <c r="BI46" s="90"/>
      <c r="BJ46" s="90"/>
      <c r="BK46" s="90" t="s">
        <v>12</v>
      </c>
      <c r="BL46" s="364"/>
      <c r="BM46" s="90"/>
      <c r="BN46" s="90"/>
      <c r="BO46" s="90"/>
      <c r="BP46" s="375"/>
      <c r="BQ46" s="421">
        <f>COUNTIF(BE46:BP46,"=+") + $D46</f>
        <v>17</v>
      </c>
      <c r="BR46" s="104"/>
      <c r="BS46" s="104"/>
      <c r="BT46" s="347"/>
      <c r="BU46" s="90"/>
      <c r="BV46" s="90"/>
      <c r="BW46" s="90"/>
      <c r="BX46" s="90"/>
      <c r="BY46" s="364"/>
      <c r="BZ46" s="104"/>
      <c r="CA46" s="90"/>
      <c r="CB46" s="90"/>
      <c r="CC46" s="375"/>
      <c r="CD46" s="421">
        <f>COUNTIF(BR46:CB46,"=+") + $D46</f>
        <v>13</v>
      </c>
    </row>
    <row r="47" spans="1:82" ht="15" thickBot="1" x14ac:dyDescent="0.35">
      <c r="A47" s="464"/>
      <c r="B47" s="465"/>
      <c r="C47" s="486" t="s">
        <v>228</v>
      </c>
      <c r="D47" s="403"/>
      <c r="E47" s="466">
        <f>COUNTIF(E42:E46,"=+")</f>
        <v>2</v>
      </c>
      <c r="F47" s="467">
        <f>COUNTIF(F42:F46,"=+")</f>
        <v>3</v>
      </c>
      <c r="G47" s="328"/>
      <c r="H47" s="468">
        <f>COUNTIF(H42:H46,"=+")</f>
        <v>2</v>
      </c>
      <c r="I47" s="468">
        <f>COUNTIF(I42:I46,"=+")</f>
        <v>1</v>
      </c>
      <c r="J47" s="468">
        <f>COUNTIF(J42:J46,"=+")</f>
        <v>1</v>
      </c>
      <c r="K47" s="469">
        <f>COUNTIF(K42:K46,"=+")</f>
        <v>3</v>
      </c>
      <c r="L47" s="357"/>
      <c r="M47" s="469">
        <f>COUNTIF(M42:M46,"=+")</f>
        <v>3</v>
      </c>
      <c r="N47" s="469">
        <f>COUNTIF(N42:N46,"=+")</f>
        <v>1</v>
      </c>
      <c r="O47" s="470">
        <f>COUNTIF(O42:O46,"=+")</f>
        <v>2</v>
      </c>
      <c r="P47" s="388"/>
      <c r="Q47" s="415"/>
      <c r="R47" s="471">
        <f>COUNTIF(R42:R46,"=+")</f>
        <v>2</v>
      </c>
      <c r="S47" s="468">
        <f>COUNTIF(S42:S46,"=+")</f>
        <v>3</v>
      </c>
      <c r="T47" s="339"/>
      <c r="U47" s="470">
        <f>COUNTIF(U42:U46,"=+")</f>
        <v>3</v>
      </c>
      <c r="V47" s="470">
        <f>COUNTIF(V42:V46,"=+")</f>
        <v>1</v>
      </c>
      <c r="W47" s="468">
        <f>COUNTIF(W42:W46,"=+")</f>
        <v>1</v>
      </c>
      <c r="X47" s="468">
        <f>COUNTIF(X42:X46,"=+")</f>
        <v>3</v>
      </c>
      <c r="Y47" s="366"/>
      <c r="Z47" s="468">
        <f>COUNTIF(Z42:Z46,"=+")</f>
        <v>1</v>
      </c>
      <c r="AA47" s="468">
        <f>COUNTIF(AA42:AA46,"=+")</f>
        <v>3</v>
      </c>
      <c r="AB47" s="468">
        <f>COUNTIF(AB42:AB46,"=+")</f>
        <v>2</v>
      </c>
      <c r="AC47" s="377"/>
      <c r="AD47" s="423"/>
      <c r="AE47" s="471">
        <f>COUNTIF(AE42:AE46,"=+")</f>
        <v>3</v>
      </c>
      <c r="AF47" s="468">
        <f>COUNTIF(AF42:AF46,"=+")</f>
        <v>3</v>
      </c>
      <c r="AG47" s="339"/>
      <c r="AH47" s="470">
        <f>COUNTIF(AH42:AH46,"=+")</f>
        <v>3</v>
      </c>
      <c r="AI47" s="468">
        <f>COUNTIF(AI42:AI46,"=+")</f>
        <v>2</v>
      </c>
      <c r="AJ47" s="468">
        <f>COUNTIF(AJ42:AJ46,"=+")</f>
        <v>2</v>
      </c>
      <c r="AK47" s="468">
        <f t="shared" ref="AK47" si="17">COUNTIF(AK42:AK46,"=+")</f>
        <v>2</v>
      </c>
      <c r="AL47" s="366"/>
      <c r="AM47" s="468">
        <f>COUNTIF(AM42:AM46,"=+")</f>
        <v>2</v>
      </c>
      <c r="AN47" s="468">
        <f>COUNTIF(AN42:AN46,"=+")</f>
        <v>1</v>
      </c>
      <c r="AO47" s="468">
        <f>COUNTIF(AO42:AO46,"=+")</f>
        <v>2</v>
      </c>
      <c r="AP47" s="377"/>
      <c r="AQ47" s="474"/>
      <c r="AR47" s="475">
        <f>COUNTIF(AR42:AR46,"=+")</f>
        <v>2</v>
      </c>
      <c r="AS47" s="476">
        <f>COUNTIF(AS42:AS46,"=+")</f>
        <v>3</v>
      </c>
      <c r="AT47" s="346"/>
      <c r="AU47" s="468">
        <f t="shared" ref="AU47:AX47" si="18">COUNTIF(AU42:AU46,"=+")</f>
        <v>2</v>
      </c>
      <c r="AV47" s="468">
        <f t="shared" si="18"/>
        <v>3</v>
      </c>
      <c r="AW47" s="468">
        <f t="shared" si="18"/>
        <v>3</v>
      </c>
      <c r="AX47" s="468">
        <f t="shared" si="18"/>
        <v>3</v>
      </c>
      <c r="AY47" s="366"/>
      <c r="AZ47" s="468">
        <f>COUNTIF(AZ42:AZ46,"=+")</f>
        <v>3</v>
      </c>
      <c r="BA47" s="468">
        <f>COUNTIF(BA42:BA46,"=+")</f>
        <v>3</v>
      </c>
      <c r="BB47" s="468">
        <f>COUNTIF(BB42:BB46,"=+")</f>
        <v>2</v>
      </c>
      <c r="BC47" s="377"/>
      <c r="BD47" s="423"/>
      <c r="BE47" s="468">
        <f t="shared" ref="BE47:BF47" si="19">COUNTIF(BE42:BE46,"=+")</f>
        <v>3</v>
      </c>
      <c r="BF47" s="470">
        <f t="shared" si="19"/>
        <v>2</v>
      </c>
      <c r="BG47" s="339"/>
      <c r="BH47" s="471">
        <f>COUNTIF(BH42:BH46,"=+")</f>
        <v>3</v>
      </c>
      <c r="BI47" s="468">
        <f>COUNTIF(BI42:BI46,"=+")</f>
        <v>1</v>
      </c>
      <c r="BJ47" s="468">
        <f>COUNTIF(BJ42:BJ46,"=+")</f>
        <v>1</v>
      </c>
      <c r="BK47" s="468">
        <f t="shared" ref="BK47" si="20">COUNTIF(BK42:BK46,"=+")</f>
        <v>3</v>
      </c>
      <c r="BL47" s="366"/>
      <c r="BM47" s="468">
        <f>COUNTIF(BM42:BM46,"=+")</f>
        <v>1</v>
      </c>
      <c r="BN47" s="468">
        <f>COUNTIF(BN42:BN46,"=+")</f>
        <v>1</v>
      </c>
      <c r="BO47" s="468">
        <f t="shared" ref="BO47" si="21">COUNTIF(BO42:BO46,"=+")</f>
        <v>1</v>
      </c>
      <c r="BP47" s="377"/>
      <c r="BQ47" s="423"/>
      <c r="BR47" s="470">
        <v>2</v>
      </c>
      <c r="BS47" s="470">
        <v>3</v>
      </c>
      <c r="BT47" s="346"/>
      <c r="BU47" s="468">
        <f>COUNTIF(BU42:BU46,"=+")</f>
        <v>2</v>
      </c>
      <c r="BV47" s="470">
        <f t="shared" ref="BV47:BX47" si="22">COUNTIF(BV42:BV46,"=+")</f>
        <v>2</v>
      </c>
      <c r="BW47" s="470">
        <f t="shared" si="22"/>
        <v>1</v>
      </c>
      <c r="BX47" s="470">
        <f t="shared" si="22"/>
        <v>2</v>
      </c>
      <c r="BY47" s="366"/>
      <c r="BZ47" s="470">
        <f>COUNTIF(BZ42:BZ46,"=+")</f>
        <v>1</v>
      </c>
      <c r="CA47" s="468">
        <f>COUNTIF(CA42:CA46,"=+")</f>
        <v>3</v>
      </c>
      <c r="CB47" s="468">
        <f>COUNTIF(CB42:CB46,"=+")</f>
        <v>2</v>
      </c>
      <c r="CC47" s="377"/>
      <c r="CD47" s="423"/>
    </row>
    <row r="48" spans="1:82" x14ac:dyDescent="0.3">
      <c r="B48" s="105"/>
    </row>
    <row r="49" spans="2:2" x14ac:dyDescent="0.3">
      <c r="B49" s="105"/>
    </row>
    <row r="50" spans="2:2" x14ac:dyDescent="0.3">
      <c r="B50" s="105"/>
    </row>
    <row r="51" spans="2:2" x14ac:dyDescent="0.3">
      <c r="B51" s="105"/>
    </row>
    <row r="52" spans="2:2" x14ac:dyDescent="0.3">
      <c r="B52" s="105"/>
    </row>
    <row r="53" spans="2:2" x14ac:dyDescent="0.3">
      <c r="B53" s="105"/>
    </row>
    <row r="54" spans="2:2" x14ac:dyDescent="0.3">
      <c r="B54" s="105"/>
    </row>
    <row r="55" spans="2:2" x14ac:dyDescent="0.3">
      <c r="B55" s="105"/>
    </row>
    <row r="56" spans="2:2" x14ac:dyDescent="0.3">
      <c r="B56" s="105"/>
    </row>
    <row r="57" spans="2:2" x14ac:dyDescent="0.3">
      <c r="B57" s="105"/>
    </row>
    <row r="58" spans="2:2" x14ac:dyDescent="0.3">
      <c r="B58" s="105"/>
    </row>
    <row r="59" spans="2:2" x14ac:dyDescent="0.3">
      <c r="B59" s="105"/>
    </row>
    <row r="60" spans="2:2" x14ac:dyDescent="0.3">
      <c r="B60" s="105"/>
    </row>
    <row r="61" spans="2:2" x14ac:dyDescent="0.3">
      <c r="B61" s="105"/>
    </row>
    <row r="62" spans="2:2" x14ac:dyDescent="0.3">
      <c r="B62" s="105"/>
    </row>
    <row r="63" spans="2:2" x14ac:dyDescent="0.3">
      <c r="B63" s="105"/>
    </row>
    <row r="64" spans="2:2" x14ac:dyDescent="0.3">
      <c r="B64" s="105"/>
    </row>
    <row r="65" spans="2:2" x14ac:dyDescent="0.3">
      <c r="B65" s="105"/>
    </row>
    <row r="66" spans="2:2" x14ac:dyDescent="0.3">
      <c r="B66" s="105"/>
    </row>
    <row r="67" spans="2:2" x14ac:dyDescent="0.3">
      <c r="B67" s="105"/>
    </row>
    <row r="68" spans="2:2" x14ac:dyDescent="0.3">
      <c r="B68" s="105"/>
    </row>
    <row r="69" spans="2:2" x14ac:dyDescent="0.3">
      <c r="B69" s="105"/>
    </row>
    <row r="70" spans="2:2" x14ac:dyDescent="0.3">
      <c r="B70" s="105"/>
    </row>
    <row r="71" spans="2:2" x14ac:dyDescent="0.3">
      <c r="B71" s="105"/>
    </row>
    <row r="72" spans="2:2" x14ac:dyDescent="0.3">
      <c r="B72" s="105"/>
    </row>
    <row r="73" spans="2:2" x14ac:dyDescent="0.3">
      <c r="B73" s="105"/>
    </row>
    <row r="74" spans="2:2" x14ac:dyDescent="0.3">
      <c r="B74" s="105"/>
    </row>
    <row r="75" spans="2:2" x14ac:dyDescent="0.3">
      <c r="B75" s="105"/>
    </row>
    <row r="76" spans="2:2" x14ac:dyDescent="0.3">
      <c r="B76" s="105"/>
    </row>
    <row r="77" spans="2:2" x14ac:dyDescent="0.3">
      <c r="B77" s="105"/>
    </row>
    <row r="78" spans="2:2" x14ac:dyDescent="0.3">
      <c r="B78" s="105"/>
    </row>
    <row r="79" spans="2:2" x14ac:dyDescent="0.3">
      <c r="B79" s="105"/>
    </row>
    <row r="80" spans="2:2" x14ac:dyDescent="0.3">
      <c r="B80" s="105"/>
    </row>
    <row r="81" spans="2:2" x14ac:dyDescent="0.3">
      <c r="B81" s="105"/>
    </row>
    <row r="82" spans="2:2" x14ac:dyDescent="0.3">
      <c r="B82" s="105"/>
    </row>
    <row r="83" spans="2:2" x14ac:dyDescent="0.3">
      <c r="B83" s="105"/>
    </row>
    <row r="84" spans="2:2" x14ac:dyDescent="0.3">
      <c r="B84" s="105"/>
    </row>
    <row r="85" spans="2:2" x14ac:dyDescent="0.3">
      <c r="B85" s="105"/>
    </row>
    <row r="86" spans="2:2" x14ac:dyDescent="0.3">
      <c r="B86" s="105"/>
    </row>
    <row r="87" spans="2:2" x14ac:dyDescent="0.3">
      <c r="B87" s="105"/>
    </row>
    <row r="88" spans="2:2" x14ac:dyDescent="0.3">
      <c r="B88" s="105"/>
    </row>
    <row r="89" spans="2:2" x14ac:dyDescent="0.3">
      <c r="B89" s="105"/>
    </row>
    <row r="90" spans="2:2" x14ac:dyDescent="0.3">
      <c r="B90" s="105"/>
    </row>
    <row r="91" spans="2:2" x14ac:dyDescent="0.3">
      <c r="B91" s="105"/>
    </row>
    <row r="92" spans="2:2" x14ac:dyDescent="0.3">
      <c r="B92" s="105"/>
    </row>
    <row r="93" spans="2:2" x14ac:dyDescent="0.3">
      <c r="B93" s="105"/>
    </row>
    <row r="94" spans="2:2" x14ac:dyDescent="0.3">
      <c r="B94" s="105"/>
    </row>
    <row r="95" spans="2:2" x14ac:dyDescent="0.3">
      <c r="B95" s="105"/>
    </row>
    <row r="96" spans="2:2" x14ac:dyDescent="0.3">
      <c r="B96" s="105"/>
    </row>
    <row r="97" spans="2:2" x14ac:dyDescent="0.3">
      <c r="B97" s="105"/>
    </row>
    <row r="98" spans="2:2" x14ac:dyDescent="0.3">
      <c r="B98" s="105"/>
    </row>
    <row r="99" spans="2:2" x14ac:dyDescent="0.3">
      <c r="B99" s="105"/>
    </row>
    <row r="100" spans="2:2" x14ac:dyDescent="0.3">
      <c r="B100" s="105"/>
    </row>
    <row r="101" spans="2:2" x14ac:dyDescent="0.3">
      <c r="B101" s="105"/>
    </row>
    <row r="102" spans="2:2" x14ac:dyDescent="0.3">
      <c r="B102" s="105"/>
    </row>
    <row r="103" spans="2:2" x14ac:dyDescent="0.3">
      <c r="B103" s="105"/>
    </row>
    <row r="104" spans="2:2" x14ac:dyDescent="0.3">
      <c r="B104" s="105"/>
    </row>
    <row r="105" spans="2:2" x14ac:dyDescent="0.3">
      <c r="B105" s="105"/>
    </row>
    <row r="106" spans="2:2" x14ac:dyDescent="0.3">
      <c r="B106" s="105"/>
    </row>
    <row r="107" spans="2:2" x14ac:dyDescent="0.3">
      <c r="B107" s="105"/>
    </row>
    <row r="108" spans="2:2" x14ac:dyDescent="0.3">
      <c r="B108" s="105"/>
    </row>
    <row r="109" spans="2:2" x14ac:dyDescent="0.3">
      <c r="B109" s="105"/>
    </row>
    <row r="110" spans="2:2" x14ac:dyDescent="0.3">
      <c r="B110" s="105"/>
    </row>
    <row r="111" spans="2:2" x14ac:dyDescent="0.3">
      <c r="B111" s="105"/>
    </row>
    <row r="112" spans="2:2" x14ac:dyDescent="0.3">
      <c r="B112" s="105"/>
    </row>
    <row r="113" spans="2:2" x14ac:dyDescent="0.3">
      <c r="B113" s="105"/>
    </row>
    <row r="114" spans="2:2" x14ac:dyDescent="0.3">
      <c r="B114" s="105"/>
    </row>
    <row r="115" spans="2:2" x14ac:dyDescent="0.3">
      <c r="B115" s="105"/>
    </row>
    <row r="116" spans="2:2" x14ac:dyDescent="0.3">
      <c r="B116" s="105"/>
    </row>
    <row r="117" spans="2:2" x14ac:dyDescent="0.3">
      <c r="B117" s="105"/>
    </row>
    <row r="118" spans="2:2" x14ac:dyDescent="0.3">
      <c r="B118" s="105"/>
    </row>
    <row r="119" spans="2:2" x14ac:dyDescent="0.3">
      <c r="B119" s="105"/>
    </row>
    <row r="120" spans="2:2" x14ac:dyDescent="0.3">
      <c r="B120" s="105"/>
    </row>
    <row r="121" spans="2:2" x14ac:dyDescent="0.3">
      <c r="B121" s="105"/>
    </row>
    <row r="122" spans="2:2" x14ac:dyDescent="0.3">
      <c r="B122" s="105"/>
    </row>
    <row r="123" spans="2:2" x14ac:dyDescent="0.3">
      <c r="B123" s="105"/>
    </row>
    <row r="124" spans="2:2" x14ac:dyDescent="0.3">
      <c r="B124" s="105"/>
    </row>
    <row r="125" spans="2:2" x14ac:dyDescent="0.3">
      <c r="B125" s="105"/>
    </row>
    <row r="126" spans="2:2" x14ac:dyDescent="0.3">
      <c r="B126" s="105"/>
    </row>
    <row r="127" spans="2:2" x14ac:dyDescent="0.3">
      <c r="B127" s="105"/>
    </row>
    <row r="128" spans="2:2" x14ac:dyDescent="0.3">
      <c r="B128" s="105"/>
    </row>
    <row r="129" spans="2:2" x14ac:dyDescent="0.3">
      <c r="B129" s="105"/>
    </row>
    <row r="130" spans="2:2" x14ac:dyDescent="0.3">
      <c r="B130" s="105"/>
    </row>
    <row r="131" spans="2:2" x14ac:dyDescent="0.3">
      <c r="B131" s="105"/>
    </row>
    <row r="132" spans="2:2" x14ac:dyDescent="0.3">
      <c r="B132" s="105"/>
    </row>
    <row r="133" spans="2:2" x14ac:dyDescent="0.3">
      <c r="B133" s="105"/>
    </row>
    <row r="134" spans="2:2" x14ac:dyDescent="0.3">
      <c r="B134" s="105"/>
    </row>
    <row r="135" spans="2:2" x14ac:dyDescent="0.3">
      <c r="B135" s="105"/>
    </row>
    <row r="136" spans="2:2" x14ac:dyDescent="0.3">
      <c r="B136" s="105"/>
    </row>
    <row r="137" spans="2:2" x14ac:dyDescent="0.3">
      <c r="B137" s="105"/>
    </row>
    <row r="138" spans="2:2" x14ac:dyDescent="0.3">
      <c r="B138" s="105"/>
    </row>
    <row r="139" spans="2:2" x14ac:dyDescent="0.3">
      <c r="B139" s="105"/>
    </row>
    <row r="140" spans="2:2" x14ac:dyDescent="0.3">
      <c r="B140" s="105"/>
    </row>
    <row r="141" spans="2:2" x14ac:dyDescent="0.3">
      <c r="B141" s="105"/>
    </row>
    <row r="142" spans="2:2" x14ac:dyDescent="0.3">
      <c r="B142" s="105"/>
    </row>
    <row r="143" spans="2:2" x14ac:dyDescent="0.3">
      <c r="B143" s="105"/>
    </row>
    <row r="144" spans="2:2" x14ac:dyDescent="0.3">
      <c r="B144" s="105"/>
    </row>
    <row r="145" spans="2:2" x14ac:dyDescent="0.3">
      <c r="B145" s="105"/>
    </row>
    <row r="146" spans="2:2" x14ac:dyDescent="0.3">
      <c r="B146" s="105"/>
    </row>
    <row r="147" spans="2:2" x14ac:dyDescent="0.3">
      <c r="B147" s="105"/>
    </row>
    <row r="148" spans="2:2" x14ac:dyDescent="0.3">
      <c r="B148" s="105"/>
    </row>
    <row r="149" spans="2:2" x14ac:dyDescent="0.3">
      <c r="B149" s="105"/>
    </row>
    <row r="150" spans="2:2" x14ac:dyDescent="0.3">
      <c r="B150" s="105"/>
    </row>
    <row r="151" spans="2:2" x14ac:dyDescent="0.3">
      <c r="B151" s="105"/>
    </row>
    <row r="152" spans="2:2" x14ac:dyDescent="0.3">
      <c r="B152" s="105"/>
    </row>
    <row r="153" spans="2:2" x14ac:dyDescent="0.3">
      <c r="B153" s="105"/>
    </row>
    <row r="154" spans="2:2" x14ac:dyDescent="0.3">
      <c r="B154" s="105"/>
    </row>
    <row r="155" spans="2:2" x14ac:dyDescent="0.3">
      <c r="B155" s="105"/>
    </row>
    <row r="156" spans="2:2" x14ac:dyDescent="0.3">
      <c r="B156" s="105"/>
    </row>
    <row r="157" spans="2:2" x14ac:dyDescent="0.3">
      <c r="B157" s="105"/>
    </row>
    <row r="158" spans="2:2" x14ac:dyDescent="0.3">
      <c r="B158" s="105"/>
    </row>
    <row r="159" spans="2:2" x14ac:dyDescent="0.3">
      <c r="B159" s="105"/>
    </row>
    <row r="160" spans="2:2" x14ac:dyDescent="0.3">
      <c r="B160" s="105"/>
    </row>
    <row r="161" spans="2:2" x14ac:dyDescent="0.3">
      <c r="B161" s="105"/>
    </row>
    <row r="162" spans="2:2" x14ac:dyDescent="0.3">
      <c r="B162" s="105"/>
    </row>
    <row r="163" spans="2:2" x14ac:dyDescent="0.3">
      <c r="B163" s="105"/>
    </row>
    <row r="164" spans="2:2" x14ac:dyDescent="0.3">
      <c r="B164" s="105"/>
    </row>
    <row r="165" spans="2:2" x14ac:dyDescent="0.3">
      <c r="B165" s="105"/>
    </row>
    <row r="166" spans="2:2" x14ac:dyDescent="0.3">
      <c r="B166" s="105"/>
    </row>
    <row r="167" spans="2:2" x14ac:dyDescent="0.3">
      <c r="B167" s="105"/>
    </row>
    <row r="168" spans="2:2" x14ac:dyDescent="0.3">
      <c r="B168" s="105"/>
    </row>
    <row r="169" spans="2:2" x14ac:dyDescent="0.3">
      <c r="B169" s="105"/>
    </row>
    <row r="170" spans="2:2" x14ac:dyDescent="0.3">
      <c r="B170" s="105"/>
    </row>
    <row r="171" spans="2:2" x14ac:dyDescent="0.3">
      <c r="B171" s="105"/>
    </row>
    <row r="172" spans="2:2" x14ac:dyDescent="0.3">
      <c r="B172" s="105"/>
    </row>
    <row r="173" spans="2:2" x14ac:dyDescent="0.3">
      <c r="B173" s="105"/>
    </row>
    <row r="174" spans="2:2" x14ac:dyDescent="0.3">
      <c r="B174" s="105"/>
    </row>
    <row r="175" spans="2:2" x14ac:dyDescent="0.3">
      <c r="B175" s="105"/>
    </row>
    <row r="176" spans="2:2" x14ac:dyDescent="0.3">
      <c r="B176" s="105"/>
    </row>
    <row r="177" spans="2:2" x14ac:dyDescent="0.3">
      <c r="B177" s="105"/>
    </row>
    <row r="178" spans="2:2" x14ac:dyDescent="0.3">
      <c r="B178" s="105"/>
    </row>
    <row r="179" spans="2:2" x14ac:dyDescent="0.3">
      <c r="B179" s="105"/>
    </row>
    <row r="180" spans="2:2" x14ac:dyDescent="0.3">
      <c r="B180" s="105"/>
    </row>
    <row r="181" spans="2:2" x14ac:dyDescent="0.3">
      <c r="B181" s="105"/>
    </row>
    <row r="182" spans="2:2" x14ac:dyDescent="0.3">
      <c r="B182" s="105"/>
    </row>
    <row r="183" spans="2:2" x14ac:dyDescent="0.3">
      <c r="B183" s="105"/>
    </row>
    <row r="184" spans="2:2" x14ac:dyDescent="0.3">
      <c r="B184" s="105"/>
    </row>
    <row r="185" spans="2:2" x14ac:dyDescent="0.3">
      <c r="B185" s="105"/>
    </row>
    <row r="186" spans="2:2" x14ac:dyDescent="0.3">
      <c r="B186" s="105"/>
    </row>
    <row r="187" spans="2:2" x14ac:dyDescent="0.3">
      <c r="B187" s="105"/>
    </row>
    <row r="188" spans="2:2" x14ac:dyDescent="0.3">
      <c r="B188" s="105"/>
    </row>
    <row r="189" spans="2:2" x14ac:dyDescent="0.3">
      <c r="B189" s="105"/>
    </row>
    <row r="190" spans="2:2" x14ac:dyDescent="0.3">
      <c r="B190" s="105"/>
    </row>
    <row r="191" spans="2:2" x14ac:dyDescent="0.3">
      <c r="B191" s="105"/>
    </row>
    <row r="192" spans="2:2" x14ac:dyDescent="0.3">
      <c r="B192" s="105"/>
    </row>
    <row r="193" spans="2:2" x14ac:dyDescent="0.3">
      <c r="B193" s="105"/>
    </row>
    <row r="194" spans="2:2" x14ac:dyDescent="0.3">
      <c r="B194" s="105"/>
    </row>
    <row r="195" spans="2:2" x14ac:dyDescent="0.3">
      <c r="B195" s="105"/>
    </row>
    <row r="196" spans="2:2" x14ac:dyDescent="0.3">
      <c r="B196" s="105"/>
    </row>
    <row r="197" spans="2:2" x14ac:dyDescent="0.3">
      <c r="B197" s="105"/>
    </row>
    <row r="198" spans="2:2" x14ac:dyDescent="0.3">
      <c r="B198" s="105"/>
    </row>
    <row r="199" spans="2:2" x14ac:dyDescent="0.3">
      <c r="B199" s="105"/>
    </row>
    <row r="200" spans="2:2" x14ac:dyDescent="0.3">
      <c r="B200" s="105"/>
    </row>
    <row r="201" spans="2:2" x14ac:dyDescent="0.3">
      <c r="B201" s="105"/>
    </row>
    <row r="202" spans="2:2" x14ac:dyDescent="0.3">
      <c r="B202" s="105"/>
    </row>
    <row r="203" spans="2:2" x14ac:dyDescent="0.3">
      <c r="B203" s="105"/>
    </row>
    <row r="204" spans="2:2" x14ac:dyDescent="0.3">
      <c r="B204" s="105"/>
    </row>
    <row r="205" spans="2:2" x14ac:dyDescent="0.3">
      <c r="B205" s="105"/>
    </row>
    <row r="206" spans="2:2" x14ac:dyDescent="0.3">
      <c r="B206" s="105"/>
    </row>
    <row r="207" spans="2:2" x14ac:dyDescent="0.3">
      <c r="B207" s="105"/>
    </row>
    <row r="208" spans="2:2" x14ac:dyDescent="0.3">
      <c r="B208" s="105"/>
    </row>
    <row r="209" spans="2:2" x14ac:dyDescent="0.3">
      <c r="B209" s="105"/>
    </row>
    <row r="210" spans="2:2" x14ac:dyDescent="0.3">
      <c r="B210" s="105"/>
    </row>
    <row r="211" spans="2:2" x14ac:dyDescent="0.3">
      <c r="B211" s="105"/>
    </row>
    <row r="212" spans="2:2" x14ac:dyDescent="0.3">
      <c r="B212" s="105"/>
    </row>
    <row r="213" spans="2:2" x14ac:dyDescent="0.3">
      <c r="B213" s="105"/>
    </row>
    <row r="214" spans="2:2" x14ac:dyDescent="0.3">
      <c r="B214" s="105"/>
    </row>
    <row r="215" spans="2:2" x14ac:dyDescent="0.3">
      <c r="B215" s="105"/>
    </row>
    <row r="216" spans="2:2" x14ac:dyDescent="0.3">
      <c r="B216" s="105"/>
    </row>
    <row r="217" spans="2:2" x14ac:dyDescent="0.3">
      <c r="B217" s="105"/>
    </row>
    <row r="218" spans="2:2" x14ac:dyDescent="0.3">
      <c r="B218" s="105"/>
    </row>
    <row r="219" spans="2:2" x14ac:dyDescent="0.3">
      <c r="B219" s="105"/>
    </row>
    <row r="220" spans="2:2" x14ac:dyDescent="0.3">
      <c r="B220" s="105"/>
    </row>
    <row r="221" spans="2:2" x14ac:dyDescent="0.3">
      <c r="B221" s="105"/>
    </row>
    <row r="222" spans="2:2" x14ac:dyDescent="0.3">
      <c r="B222" s="105"/>
    </row>
    <row r="223" spans="2:2" x14ac:dyDescent="0.3">
      <c r="B223" s="105"/>
    </row>
    <row r="224" spans="2:2" x14ac:dyDescent="0.3">
      <c r="B224" s="105"/>
    </row>
    <row r="225" spans="2:2" x14ac:dyDescent="0.3">
      <c r="B225" s="105"/>
    </row>
    <row r="226" spans="2:2" x14ac:dyDescent="0.3">
      <c r="B226" s="105"/>
    </row>
    <row r="227" spans="2:2" x14ac:dyDescent="0.3">
      <c r="B227" s="105"/>
    </row>
    <row r="228" spans="2:2" x14ac:dyDescent="0.3">
      <c r="B228" s="105"/>
    </row>
    <row r="229" spans="2:2" x14ac:dyDescent="0.3">
      <c r="B229" s="105"/>
    </row>
    <row r="230" spans="2:2" x14ac:dyDescent="0.3">
      <c r="B230" s="105"/>
    </row>
    <row r="231" spans="2:2" x14ac:dyDescent="0.3">
      <c r="B231" s="105"/>
    </row>
    <row r="232" spans="2:2" x14ac:dyDescent="0.3">
      <c r="B232" s="105"/>
    </row>
    <row r="233" spans="2:2" x14ac:dyDescent="0.3">
      <c r="B233" s="105"/>
    </row>
    <row r="234" spans="2:2" x14ac:dyDescent="0.3">
      <c r="B234" s="105"/>
    </row>
    <row r="235" spans="2:2" x14ac:dyDescent="0.3">
      <c r="B235" s="105"/>
    </row>
    <row r="236" spans="2:2" x14ac:dyDescent="0.3">
      <c r="B236" s="105"/>
    </row>
    <row r="237" spans="2:2" x14ac:dyDescent="0.3">
      <c r="B237" s="105"/>
    </row>
    <row r="238" spans="2:2" x14ac:dyDescent="0.3">
      <c r="B238" s="105"/>
    </row>
    <row r="239" spans="2:2" x14ac:dyDescent="0.3">
      <c r="B239" s="105"/>
    </row>
    <row r="240" spans="2:2" x14ac:dyDescent="0.3">
      <c r="B240" s="105"/>
    </row>
    <row r="241" spans="2:2" x14ac:dyDescent="0.3">
      <c r="B241" s="105"/>
    </row>
    <row r="242" spans="2:2" x14ac:dyDescent="0.3">
      <c r="B242" s="105"/>
    </row>
    <row r="243" spans="2:2" x14ac:dyDescent="0.3">
      <c r="B243" s="105"/>
    </row>
    <row r="244" spans="2:2" x14ac:dyDescent="0.3">
      <c r="B244" s="105"/>
    </row>
    <row r="245" spans="2:2" x14ac:dyDescent="0.3">
      <c r="B245" s="105"/>
    </row>
    <row r="246" spans="2:2" x14ac:dyDescent="0.3">
      <c r="B246" s="105"/>
    </row>
    <row r="247" spans="2:2" x14ac:dyDescent="0.3">
      <c r="B247" s="105"/>
    </row>
    <row r="248" spans="2:2" x14ac:dyDescent="0.3">
      <c r="B248" s="105"/>
    </row>
    <row r="249" spans="2:2" x14ac:dyDescent="0.3">
      <c r="B249" s="105"/>
    </row>
    <row r="250" spans="2:2" x14ac:dyDescent="0.3">
      <c r="B250" s="105"/>
    </row>
    <row r="251" spans="2:2" x14ac:dyDescent="0.3">
      <c r="B251" s="105"/>
    </row>
    <row r="252" spans="2:2" x14ac:dyDescent="0.3">
      <c r="B252" s="105"/>
    </row>
    <row r="253" spans="2:2" x14ac:dyDescent="0.3">
      <c r="B253" s="105"/>
    </row>
    <row r="254" spans="2:2" x14ac:dyDescent="0.3">
      <c r="B254" s="105"/>
    </row>
    <row r="255" spans="2:2" x14ac:dyDescent="0.3">
      <c r="B255" s="105"/>
    </row>
    <row r="256" spans="2:2" x14ac:dyDescent="0.3">
      <c r="B256" s="105"/>
    </row>
    <row r="257" spans="2:2" x14ac:dyDescent="0.3">
      <c r="B257" s="105"/>
    </row>
    <row r="258" spans="2:2" x14ac:dyDescent="0.3">
      <c r="B258" s="105"/>
    </row>
    <row r="259" spans="2:2" x14ac:dyDescent="0.3">
      <c r="B259" s="105"/>
    </row>
    <row r="260" spans="2:2" x14ac:dyDescent="0.3">
      <c r="B260" s="105"/>
    </row>
    <row r="261" spans="2:2" x14ac:dyDescent="0.3">
      <c r="B261" s="105"/>
    </row>
    <row r="262" spans="2:2" x14ac:dyDescent="0.3">
      <c r="B262" s="105"/>
    </row>
    <row r="263" spans="2:2" x14ac:dyDescent="0.3">
      <c r="B263" s="105"/>
    </row>
    <row r="264" spans="2:2" x14ac:dyDescent="0.3">
      <c r="B264" s="105"/>
    </row>
    <row r="265" spans="2:2" x14ac:dyDescent="0.3">
      <c r="B265" s="105"/>
    </row>
    <row r="266" spans="2:2" x14ac:dyDescent="0.3">
      <c r="B266" s="105"/>
    </row>
    <row r="267" spans="2:2" x14ac:dyDescent="0.3">
      <c r="B267" s="105"/>
    </row>
    <row r="268" spans="2:2" x14ac:dyDescent="0.3">
      <c r="B268" s="105"/>
    </row>
    <row r="269" spans="2:2" x14ac:dyDescent="0.3">
      <c r="B269" s="105"/>
    </row>
    <row r="270" spans="2:2" x14ac:dyDescent="0.3">
      <c r="B270" s="105"/>
    </row>
    <row r="271" spans="2:2" x14ac:dyDescent="0.3">
      <c r="B271" s="105"/>
    </row>
    <row r="272" spans="2:2" x14ac:dyDescent="0.3">
      <c r="B272" s="105"/>
    </row>
    <row r="273" spans="2:2" x14ac:dyDescent="0.3">
      <c r="B273" s="105"/>
    </row>
    <row r="274" spans="2:2" x14ac:dyDescent="0.3">
      <c r="B274" s="105"/>
    </row>
    <row r="275" spans="2:2" x14ac:dyDescent="0.3">
      <c r="B275" s="105"/>
    </row>
    <row r="276" spans="2:2" x14ac:dyDescent="0.3">
      <c r="B276" s="105"/>
    </row>
    <row r="277" spans="2:2" x14ac:dyDescent="0.3">
      <c r="B277" s="105"/>
    </row>
    <row r="278" spans="2:2" x14ac:dyDescent="0.3">
      <c r="B278" s="105"/>
    </row>
    <row r="279" spans="2:2" x14ac:dyDescent="0.3">
      <c r="B279" s="105"/>
    </row>
    <row r="280" spans="2:2" x14ac:dyDescent="0.3">
      <c r="B280" s="105"/>
    </row>
    <row r="281" spans="2:2" x14ac:dyDescent="0.3">
      <c r="B281" s="105"/>
    </row>
    <row r="282" spans="2:2" x14ac:dyDescent="0.3">
      <c r="B282" s="105"/>
    </row>
    <row r="283" spans="2:2" x14ac:dyDescent="0.3">
      <c r="B283" s="105"/>
    </row>
    <row r="284" spans="2:2" x14ac:dyDescent="0.3">
      <c r="B284" s="105"/>
    </row>
    <row r="285" spans="2:2" x14ac:dyDescent="0.3">
      <c r="B285" s="105"/>
    </row>
    <row r="286" spans="2:2" x14ac:dyDescent="0.3">
      <c r="B286" s="105"/>
    </row>
    <row r="287" spans="2:2" x14ac:dyDescent="0.3">
      <c r="B287" s="105"/>
    </row>
    <row r="288" spans="2:2" x14ac:dyDescent="0.3">
      <c r="B288" s="105"/>
    </row>
    <row r="289" spans="2:2" x14ac:dyDescent="0.3">
      <c r="B289" s="105"/>
    </row>
    <row r="290" spans="2:2" x14ac:dyDescent="0.3">
      <c r="B290" s="105"/>
    </row>
    <row r="291" spans="2:2" x14ac:dyDescent="0.3">
      <c r="B291" s="105"/>
    </row>
    <row r="292" spans="2:2" x14ac:dyDescent="0.3">
      <c r="B292" s="105"/>
    </row>
    <row r="293" spans="2:2" x14ac:dyDescent="0.3">
      <c r="B293" s="105"/>
    </row>
    <row r="294" spans="2:2" x14ac:dyDescent="0.3">
      <c r="B294" s="105"/>
    </row>
    <row r="295" spans="2:2" x14ac:dyDescent="0.3">
      <c r="B295" s="105"/>
    </row>
    <row r="296" spans="2:2" x14ac:dyDescent="0.3">
      <c r="B296" s="105"/>
    </row>
    <row r="297" spans="2:2" x14ac:dyDescent="0.3">
      <c r="B297" s="105"/>
    </row>
    <row r="298" spans="2:2" x14ac:dyDescent="0.3">
      <c r="B298" s="105"/>
    </row>
    <row r="299" spans="2:2" x14ac:dyDescent="0.3">
      <c r="B299" s="105"/>
    </row>
    <row r="300" spans="2:2" x14ac:dyDescent="0.3">
      <c r="B300" s="105"/>
    </row>
    <row r="301" spans="2:2" x14ac:dyDescent="0.3">
      <c r="B301" s="105"/>
    </row>
    <row r="302" spans="2:2" x14ac:dyDescent="0.3">
      <c r="B302" s="105"/>
    </row>
    <row r="303" spans="2:2" x14ac:dyDescent="0.3">
      <c r="B303" s="105"/>
    </row>
    <row r="304" spans="2:2" x14ac:dyDescent="0.3">
      <c r="B304" s="105"/>
    </row>
    <row r="305" spans="2:2" x14ac:dyDescent="0.3">
      <c r="B305" s="105"/>
    </row>
    <row r="306" spans="2:2" x14ac:dyDescent="0.3">
      <c r="B306" s="105"/>
    </row>
    <row r="307" spans="2:2" x14ac:dyDescent="0.3">
      <c r="B307" s="105"/>
    </row>
    <row r="308" spans="2:2" x14ac:dyDescent="0.3">
      <c r="B308" s="105"/>
    </row>
    <row r="309" spans="2:2" x14ac:dyDescent="0.3">
      <c r="B309" s="105"/>
    </row>
    <row r="310" spans="2:2" x14ac:dyDescent="0.3">
      <c r="B310" s="105"/>
    </row>
    <row r="311" spans="2:2" x14ac:dyDescent="0.3">
      <c r="B311" s="105"/>
    </row>
    <row r="312" spans="2:2" x14ac:dyDescent="0.3">
      <c r="B312" s="105"/>
    </row>
    <row r="313" spans="2:2" x14ac:dyDescent="0.3">
      <c r="B313" s="105"/>
    </row>
    <row r="314" spans="2:2" x14ac:dyDescent="0.3">
      <c r="B314" s="105"/>
    </row>
    <row r="315" spans="2:2" x14ac:dyDescent="0.3">
      <c r="B315" s="105"/>
    </row>
    <row r="316" spans="2:2" x14ac:dyDescent="0.3">
      <c r="B316" s="105"/>
    </row>
    <row r="317" spans="2:2" x14ac:dyDescent="0.3">
      <c r="B317" s="105"/>
    </row>
    <row r="318" spans="2:2" x14ac:dyDescent="0.3">
      <c r="B318" s="105"/>
    </row>
    <row r="319" spans="2:2" x14ac:dyDescent="0.3">
      <c r="B319" s="105"/>
    </row>
    <row r="320" spans="2:2" x14ac:dyDescent="0.3">
      <c r="B320" s="105"/>
    </row>
    <row r="321" spans="2:2" x14ac:dyDescent="0.3">
      <c r="B321" s="105"/>
    </row>
    <row r="322" spans="2:2" x14ac:dyDescent="0.3">
      <c r="B322" s="105"/>
    </row>
    <row r="323" spans="2:2" x14ac:dyDescent="0.3">
      <c r="B323" s="105"/>
    </row>
    <row r="324" spans="2:2" x14ac:dyDescent="0.3">
      <c r="B324" s="105"/>
    </row>
    <row r="325" spans="2:2" x14ac:dyDescent="0.3">
      <c r="B325" s="105"/>
    </row>
    <row r="326" spans="2:2" x14ac:dyDescent="0.3">
      <c r="B326" s="105"/>
    </row>
    <row r="327" spans="2:2" x14ac:dyDescent="0.3">
      <c r="B327" s="105"/>
    </row>
    <row r="328" spans="2:2" x14ac:dyDescent="0.3">
      <c r="B328" s="105"/>
    </row>
    <row r="329" spans="2:2" x14ac:dyDescent="0.3">
      <c r="B329" s="105"/>
    </row>
    <row r="330" spans="2:2" x14ac:dyDescent="0.3">
      <c r="B330" s="105"/>
    </row>
    <row r="331" spans="2:2" x14ac:dyDescent="0.3">
      <c r="B331" s="105"/>
    </row>
    <row r="332" spans="2:2" x14ac:dyDescent="0.3">
      <c r="B332" s="105"/>
    </row>
    <row r="333" spans="2:2" x14ac:dyDescent="0.3">
      <c r="B333" s="105"/>
    </row>
    <row r="334" spans="2:2" x14ac:dyDescent="0.3">
      <c r="B334" s="105"/>
    </row>
    <row r="335" spans="2:2" x14ac:dyDescent="0.3">
      <c r="B335" s="105"/>
    </row>
    <row r="336" spans="2:2" x14ac:dyDescent="0.3">
      <c r="B336" s="105"/>
    </row>
    <row r="337" spans="2:2" x14ac:dyDescent="0.3">
      <c r="B337" s="105"/>
    </row>
    <row r="338" spans="2:2" x14ac:dyDescent="0.3">
      <c r="B338" s="105"/>
    </row>
    <row r="339" spans="2:2" x14ac:dyDescent="0.3">
      <c r="B339" s="105"/>
    </row>
    <row r="340" spans="2:2" x14ac:dyDescent="0.3">
      <c r="B340" s="105"/>
    </row>
    <row r="341" spans="2:2" x14ac:dyDescent="0.3">
      <c r="B341" s="105"/>
    </row>
    <row r="342" spans="2:2" x14ac:dyDescent="0.3">
      <c r="B342" s="105"/>
    </row>
    <row r="343" spans="2:2" x14ac:dyDescent="0.3">
      <c r="B343" s="105"/>
    </row>
    <row r="344" spans="2:2" x14ac:dyDescent="0.3">
      <c r="B344" s="105"/>
    </row>
    <row r="345" spans="2:2" x14ac:dyDescent="0.3">
      <c r="B345" s="105"/>
    </row>
    <row r="346" spans="2:2" x14ac:dyDescent="0.3">
      <c r="B346" s="105"/>
    </row>
    <row r="347" spans="2:2" x14ac:dyDescent="0.3">
      <c r="B347" s="105"/>
    </row>
    <row r="348" spans="2:2" x14ac:dyDescent="0.3">
      <c r="B348" s="105"/>
    </row>
    <row r="349" spans="2:2" x14ac:dyDescent="0.3">
      <c r="B349" s="105"/>
    </row>
    <row r="350" spans="2:2" x14ac:dyDescent="0.3">
      <c r="B350" s="105"/>
    </row>
    <row r="351" spans="2:2" x14ac:dyDescent="0.3">
      <c r="B351" s="105"/>
    </row>
    <row r="352" spans="2:2" x14ac:dyDescent="0.3">
      <c r="B352" s="105"/>
    </row>
    <row r="353" spans="2:2" x14ac:dyDescent="0.3">
      <c r="B353" s="105"/>
    </row>
    <row r="354" spans="2:2" x14ac:dyDescent="0.3">
      <c r="B354" s="105"/>
    </row>
    <row r="355" spans="2:2" x14ac:dyDescent="0.3">
      <c r="B355" s="105"/>
    </row>
    <row r="356" spans="2:2" x14ac:dyDescent="0.3">
      <c r="B356" s="105"/>
    </row>
    <row r="357" spans="2:2" x14ac:dyDescent="0.3">
      <c r="B357" s="105"/>
    </row>
    <row r="358" spans="2:2" x14ac:dyDescent="0.3">
      <c r="B358" s="105"/>
    </row>
    <row r="359" spans="2:2" x14ac:dyDescent="0.3">
      <c r="B359" s="105"/>
    </row>
    <row r="360" spans="2:2" x14ac:dyDescent="0.3">
      <c r="B360" s="105"/>
    </row>
    <row r="361" spans="2:2" x14ac:dyDescent="0.3">
      <c r="B361" s="105"/>
    </row>
    <row r="362" spans="2:2" x14ac:dyDescent="0.3">
      <c r="B362" s="105"/>
    </row>
    <row r="363" spans="2:2" x14ac:dyDescent="0.3">
      <c r="B363" s="105"/>
    </row>
    <row r="364" spans="2:2" x14ac:dyDescent="0.3">
      <c r="B364" s="105"/>
    </row>
    <row r="365" spans="2:2" x14ac:dyDescent="0.3">
      <c r="B365" s="105"/>
    </row>
    <row r="366" spans="2:2" x14ac:dyDescent="0.3">
      <c r="B366" s="105"/>
    </row>
    <row r="367" spans="2:2" x14ac:dyDescent="0.3">
      <c r="B367" s="105"/>
    </row>
    <row r="368" spans="2:2" x14ac:dyDescent="0.3">
      <c r="B368" s="105"/>
    </row>
    <row r="369" spans="2:2" x14ac:dyDescent="0.3">
      <c r="B369" s="105"/>
    </row>
    <row r="370" spans="2:2" x14ac:dyDescent="0.3">
      <c r="B370" s="105"/>
    </row>
    <row r="371" spans="2:2" x14ac:dyDescent="0.3">
      <c r="B371" s="105"/>
    </row>
    <row r="372" spans="2:2" x14ac:dyDescent="0.3">
      <c r="B372" s="105"/>
    </row>
    <row r="373" spans="2:2" x14ac:dyDescent="0.3">
      <c r="B373" s="105"/>
    </row>
    <row r="374" spans="2:2" x14ac:dyDescent="0.3">
      <c r="B374" s="105"/>
    </row>
    <row r="375" spans="2:2" x14ac:dyDescent="0.3">
      <c r="B375" s="105"/>
    </row>
    <row r="376" spans="2:2" x14ac:dyDescent="0.3">
      <c r="B376" s="105"/>
    </row>
    <row r="377" spans="2:2" x14ac:dyDescent="0.3">
      <c r="B377" s="105"/>
    </row>
    <row r="378" spans="2:2" x14ac:dyDescent="0.3">
      <c r="B378" s="105"/>
    </row>
    <row r="379" spans="2:2" x14ac:dyDescent="0.3">
      <c r="B379" s="105"/>
    </row>
    <row r="380" spans="2:2" x14ac:dyDescent="0.3">
      <c r="B380" s="105"/>
    </row>
    <row r="381" spans="2:2" x14ac:dyDescent="0.3">
      <c r="B381" s="105"/>
    </row>
    <row r="382" spans="2:2" x14ac:dyDescent="0.3">
      <c r="B382" s="105"/>
    </row>
    <row r="383" spans="2:2" x14ac:dyDescent="0.3">
      <c r="B383" s="105"/>
    </row>
    <row r="384" spans="2:2" x14ac:dyDescent="0.3">
      <c r="B384" s="105"/>
    </row>
    <row r="385" spans="2:2" x14ac:dyDescent="0.3">
      <c r="B385" s="105"/>
    </row>
    <row r="386" spans="2:2" x14ac:dyDescent="0.3">
      <c r="B386" s="105"/>
    </row>
    <row r="387" spans="2:2" x14ac:dyDescent="0.3">
      <c r="B387" s="105"/>
    </row>
    <row r="388" spans="2:2" x14ac:dyDescent="0.3">
      <c r="B388" s="105"/>
    </row>
    <row r="389" spans="2:2" x14ac:dyDescent="0.3">
      <c r="B389" s="105"/>
    </row>
    <row r="390" spans="2:2" x14ac:dyDescent="0.3">
      <c r="B390" s="105"/>
    </row>
    <row r="391" spans="2:2" x14ac:dyDescent="0.3">
      <c r="B391" s="105"/>
    </row>
    <row r="392" spans="2:2" x14ac:dyDescent="0.3">
      <c r="B392" s="105"/>
    </row>
    <row r="393" spans="2:2" x14ac:dyDescent="0.3">
      <c r="B393" s="105"/>
    </row>
    <row r="394" spans="2:2" x14ac:dyDescent="0.3">
      <c r="B394" s="105"/>
    </row>
    <row r="395" spans="2:2" x14ac:dyDescent="0.3">
      <c r="B395" s="105"/>
    </row>
    <row r="396" spans="2:2" x14ac:dyDescent="0.3">
      <c r="B396" s="105"/>
    </row>
    <row r="397" spans="2:2" x14ac:dyDescent="0.3">
      <c r="B397" s="105"/>
    </row>
    <row r="398" spans="2:2" x14ac:dyDescent="0.3">
      <c r="B398" s="105"/>
    </row>
    <row r="399" spans="2:2" x14ac:dyDescent="0.3">
      <c r="B399" s="105"/>
    </row>
    <row r="400" spans="2:2" x14ac:dyDescent="0.3">
      <c r="B400" s="105"/>
    </row>
    <row r="401" spans="2:2" x14ac:dyDescent="0.3">
      <c r="B401" s="105"/>
    </row>
    <row r="402" spans="2:2" x14ac:dyDescent="0.3">
      <c r="B402" s="105"/>
    </row>
    <row r="403" spans="2:2" x14ac:dyDescent="0.3">
      <c r="B403" s="105"/>
    </row>
    <row r="404" spans="2:2" x14ac:dyDescent="0.3">
      <c r="B404" s="105"/>
    </row>
    <row r="405" spans="2:2" x14ac:dyDescent="0.3">
      <c r="B405" s="105"/>
    </row>
    <row r="406" spans="2:2" x14ac:dyDescent="0.3">
      <c r="B406" s="105"/>
    </row>
    <row r="407" spans="2:2" x14ac:dyDescent="0.3">
      <c r="B407" s="105"/>
    </row>
    <row r="408" spans="2:2" x14ac:dyDescent="0.3">
      <c r="B408" s="105"/>
    </row>
    <row r="409" spans="2:2" x14ac:dyDescent="0.3">
      <c r="B409" s="105"/>
    </row>
    <row r="410" spans="2:2" x14ac:dyDescent="0.3">
      <c r="B410" s="105"/>
    </row>
    <row r="411" spans="2:2" x14ac:dyDescent="0.3">
      <c r="B411" s="105"/>
    </row>
    <row r="412" spans="2:2" x14ac:dyDescent="0.3">
      <c r="B412" s="105"/>
    </row>
    <row r="413" spans="2:2" x14ac:dyDescent="0.3">
      <c r="B413" s="105"/>
    </row>
    <row r="414" spans="2:2" x14ac:dyDescent="0.3">
      <c r="B414" s="105"/>
    </row>
    <row r="415" spans="2:2" x14ac:dyDescent="0.3">
      <c r="B415" s="105"/>
    </row>
    <row r="416" spans="2:2" x14ac:dyDescent="0.3">
      <c r="B416" s="105"/>
    </row>
    <row r="417" spans="2:2" x14ac:dyDescent="0.3">
      <c r="B417" s="105"/>
    </row>
    <row r="418" spans="2:2" x14ac:dyDescent="0.3">
      <c r="B418" s="105"/>
    </row>
    <row r="419" spans="2:2" x14ac:dyDescent="0.3">
      <c r="B419" s="105"/>
    </row>
    <row r="420" spans="2:2" x14ac:dyDescent="0.3">
      <c r="B420" s="105"/>
    </row>
    <row r="421" spans="2:2" x14ac:dyDescent="0.3">
      <c r="B421" s="105"/>
    </row>
    <row r="422" spans="2:2" x14ac:dyDescent="0.3">
      <c r="B422" s="105"/>
    </row>
    <row r="423" spans="2:2" x14ac:dyDescent="0.3">
      <c r="B423" s="105"/>
    </row>
    <row r="424" spans="2:2" x14ac:dyDescent="0.3">
      <c r="B424" s="105"/>
    </row>
    <row r="425" spans="2:2" x14ac:dyDescent="0.3">
      <c r="B425" s="105"/>
    </row>
    <row r="426" spans="2:2" x14ac:dyDescent="0.3">
      <c r="B426" s="105"/>
    </row>
    <row r="427" spans="2:2" x14ac:dyDescent="0.3">
      <c r="B427" s="105"/>
    </row>
    <row r="428" spans="2:2" x14ac:dyDescent="0.3">
      <c r="B428" s="105"/>
    </row>
    <row r="429" spans="2:2" x14ac:dyDescent="0.3">
      <c r="B429" s="105"/>
    </row>
    <row r="430" spans="2:2" x14ac:dyDescent="0.3">
      <c r="B430" s="105"/>
    </row>
    <row r="431" spans="2:2" x14ac:dyDescent="0.3">
      <c r="B431" s="105"/>
    </row>
    <row r="432" spans="2:2" x14ac:dyDescent="0.3">
      <c r="B432" s="105"/>
    </row>
    <row r="433" spans="2:2" x14ac:dyDescent="0.3">
      <c r="B433" s="105"/>
    </row>
    <row r="434" spans="2:2" x14ac:dyDescent="0.3">
      <c r="B434" s="105"/>
    </row>
    <row r="435" spans="2:2" x14ac:dyDescent="0.3">
      <c r="B435" s="105"/>
    </row>
    <row r="436" spans="2:2" x14ac:dyDescent="0.3">
      <c r="B436" s="105"/>
    </row>
    <row r="437" spans="2:2" x14ac:dyDescent="0.3">
      <c r="B437" s="105"/>
    </row>
    <row r="438" spans="2:2" x14ac:dyDescent="0.3">
      <c r="B438" s="105"/>
    </row>
    <row r="439" spans="2:2" x14ac:dyDescent="0.3">
      <c r="B439" s="105"/>
    </row>
    <row r="440" spans="2:2" x14ac:dyDescent="0.3">
      <c r="B440" s="105"/>
    </row>
    <row r="441" spans="2:2" x14ac:dyDescent="0.3">
      <c r="B441" s="105"/>
    </row>
    <row r="442" spans="2:2" x14ac:dyDescent="0.3">
      <c r="B442" s="105"/>
    </row>
    <row r="443" spans="2:2" x14ac:dyDescent="0.3">
      <c r="B443" s="105"/>
    </row>
    <row r="444" spans="2:2" x14ac:dyDescent="0.3">
      <c r="B444" s="105"/>
    </row>
    <row r="445" spans="2:2" x14ac:dyDescent="0.3">
      <c r="B445" s="105"/>
    </row>
    <row r="446" spans="2:2" x14ac:dyDescent="0.3">
      <c r="B446" s="105"/>
    </row>
    <row r="447" spans="2:2" x14ac:dyDescent="0.3">
      <c r="B447" s="105"/>
    </row>
    <row r="448" spans="2:2" x14ac:dyDescent="0.3">
      <c r="B448" s="105"/>
    </row>
    <row r="449" spans="2:2" x14ac:dyDescent="0.3">
      <c r="B449" s="105"/>
    </row>
    <row r="450" spans="2:2" x14ac:dyDescent="0.3">
      <c r="B450" s="105"/>
    </row>
    <row r="451" spans="2:2" x14ac:dyDescent="0.3">
      <c r="B451" s="105"/>
    </row>
    <row r="452" spans="2:2" x14ac:dyDescent="0.3">
      <c r="B452" s="105"/>
    </row>
    <row r="453" spans="2:2" x14ac:dyDescent="0.3">
      <c r="B453" s="105"/>
    </row>
    <row r="454" spans="2:2" x14ac:dyDescent="0.3">
      <c r="B454" s="105"/>
    </row>
    <row r="455" spans="2:2" x14ac:dyDescent="0.3">
      <c r="B455" s="105"/>
    </row>
    <row r="456" spans="2:2" x14ac:dyDescent="0.3">
      <c r="B456" s="105"/>
    </row>
    <row r="457" spans="2:2" x14ac:dyDescent="0.3">
      <c r="B457" s="105"/>
    </row>
    <row r="458" spans="2:2" x14ac:dyDescent="0.3">
      <c r="B458" s="105"/>
    </row>
    <row r="459" spans="2:2" x14ac:dyDescent="0.3">
      <c r="B459" s="105"/>
    </row>
    <row r="460" spans="2:2" x14ac:dyDescent="0.3">
      <c r="B460" s="105"/>
    </row>
    <row r="461" spans="2:2" x14ac:dyDescent="0.3">
      <c r="B461" s="105"/>
    </row>
    <row r="462" spans="2:2" x14ac:dyDescent="0.3">
      <c r="B462" s="105"/>
    </row>
    <row r="463" spans="2:2" x14ac:dyDescent="0.3">
      <c r="B463" s="105"/>
    </row>
    <row r="464" spans="2:2" x14ac:dyDescent="0.3">
      <c r="B464" s="105"/>
    </row>
    <row r="465" spans="2:2" x14ac:dyDescent="0.3">
      <c r="B465" s="105"/>
    </row>
    <row r="466" spans="2:2" x14ac:dyDescent="0.3">
      <c r="B466" s="105"/>
    </row>
    <row r="467" spans="2:2" x14ac:dyDescent="0.3">
      <c r="B467" s="105"/>
    </row>
    <row r="468" spans="2:2" x14ac:dyDescent="0.3">
      <c r="B468" s="105"/>
    </row>
    <row r="469" spans="2:2" x14ac:dyDescent="0.3">
      <c r="B469" s="105"/>
    </row>
    <row r="470" spans="2:2" x14ac:dyDescent="0.3">
      <c r="B470" s="105"/>
    </row>
  </sheetData>
  <mergeCells count="40">
    <mergeCell ref="A42:A43"/>
    <mergeCell ref="A45:A46"/>
    <mergeCell ref="A18:A19"/>
    <mergeCell ref="A40:A41"/>
    <mergeCell ref="AH2:AL2"/>
    <mergeCell ref="B40:B41"/>
    <mergeCell ref="C40:C41"/>
    <mergeCell ref="B18:B19"/>
    <mergeCell ref="C18:C19"/>
    <mergeCell ref="A6:A12"/>
    <mergeCell ref="A13:A16"/>
    <mergeCell ref="A20:A33"/>
    <mergeCell ref="A34:A36"/>
    <mergeCell ref="U2:Y2"/>
    <mergeCell ref="Z2:AB2"/>
    <mergeCell ref="E1:Q1"/>
    <mergeCell ref="R1:AD1"/>
    <mergeCell ref="AE1:AQ1"/>
    <mergeCell ref="A4:A5"/>
    <mergeCell ref="AM2:AP2"/>
    <mergeCell ref="E2:G2"/>
    <mergeCell ref="R2:T2"/>
    <mergeCell ref="AE2:AG2"/>
    <mergeCell ref="B2:C3"/>
    <mergeCell ref="D2:D3"/>
    <mergeCell ref="H2:L2"/>
    <mergeCell ref="M2:P2"/>
    <mergeCell ref="B4:B5"/>
    <mergeCell ref="C4:C5"/>
    <mergeCell ref="AR1:BD1"/>
    <mergeCell ref="BE2:BG2"/>
    <mergeCell ref="BE1:BQ1"/>
    <mergeCell ref="BR1:CD1"/>
    <mergeCell ref="AZ2:BC2"/>
    <mergeCell ref="AR2:AT2"/>
    <mergeCell ref="AU2:AY2"/>
    <mergeCell ref="BH2:BL2"/>
    <mergeCell ref="BR2:BT2"/>
    <mergeCell ref="BU2:BY2"/>
    <mergeCell ref="BZ2:CC2"/>
  </mergeCells>
  <pageMargins left="0.7" right="0.7" top="0.75" bottom="0.75" header="0.3" footer="0.3"/>
  <pageSetup paperSize="9" scale="4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Przedmioty ogólne</vt:lpstr>
      <vt:lpstr>Przedmioty OBIERALNE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Agnieszka Merkisz-Guranowska</cp:lastModifiedBy>
  <cp:lastPrinted>2019-03-28T09:57:39Z</cp:lastPrinted>
  <dcterms:created xsi:type="dcterms:W3CDTF">2019-03-12T09:25:15Z</dcterms:created>
  <dcterms:modified xsi:type="dcterms:W3CDTF">2021-02-04T00:24:34Z</dcterms:modified>
</cp:coreProperties>
</file>